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S:\osztaly\kepvis\kgy\KGY anyagok\20181122\"/>
    </mc:Choice>
  </mc:AlternateContent>
  <xr:revisionPtr revIDLastSave="0" documentId="8_{4AEAEDC5-7895-47D7-BC73-4860DC10BD3D}" xr6:coauthVersionLast="38" xr6:coauthVersionMax="38" xr10:uidLastSave="{00000000-0000-0000-0000-000000000000}"/>
  <bookViews>
    <workbookView xWindow="0" yWindow="0" windowWidth="23040" windowHeight="8772" xr2:uid="{00000000-000D-0000-FFFF-FFFF00000000}"/>
  </bookViews>
  <sheets>
    <sheet name="VÉGLEGES" sheetId="3" r:id="rId1"/>
    <sheet name="Endre" sheetId="1" r:id="rId2"/>
    <sheet name="Munka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C11" i="4"/>
  <c r="C30" i="4"/>
  <c r="C22" i="4"/>
  <c r="C31" i="4" s="1"/>
  <c r="C21" i="4"/>
  <c r="C29" i="4" s="1"/>
  <c r="C20" i="4"/>
  <c r="C28" i="4" s="1"/>
  <c r="C19" i="4"/>
  <c r="C27" i="4" s="1"/>
  <c r="C32" i="4" s="1"/>
  <c r="C23" i="4" l="1"/>
  <c r="C10" i="1"/>
  <c r="C21" i="1" l="1"/>
  <c r="C29" i="1" s="1"/>
  <c r="C20" i="1"/>
  <c r="C28" i="1" s="1"/>
  <c r="C19" i="1"/>
  <c r="C27" i="1" s="1"/>
  <c r="C18" i="1"/>
  <c r="C22" i="1" l="1"/>
  <c r="C26" i="1"/>
  <c r="C30" i="1" l="1"/>
</calcChain>
</file>

<file path=xl/sharedStrings.xml><?xml version="1.0" encoding="utf-8"?>
<sst xmlns="http://schemas.openxmlformats.org/spreadsheetml/2006/main" count="48" uniqueCount="17">
  <si>
    <t>Kecskemét MJV Önkormányzata</t>
  </si>
  <si>
    <t>Helvécia Önkormányzata</t>
  </si>
  <si>
    <t>Kerekegyháza Önkormányzata</t>
  </si>
  <si>
    <t xml:space="preserve">Ballószög Önkormányzata </t>
  </si>
  <si>
    <t>Összesen:</t>
  </si>
  <si>
    <t>Összérték</t>
  </si>
  <si>
    <t>Helvécia Nagyközség Önkormányzata</t>
  </si>
  <si>
    <t>Kerekegyháza Város Önkormányzata</t>
  </si>
  <si>
    <t>Hálózat (vezetékek + gépészet) értékek</t>
  </si>
  <si>
    <t>Szennyvíztisztító telep értéke</t>
  </si>
  <si>
    <t>Összesített értékek a vagyonértékelés alapján</t>
  </si>
  <si>
    <t>Ebből a polgári jogi társasági szerződésben meghatározott arányok szerinti felosztás</t>
  </si>
  <si>
    <t>Kecskemét, Helvécia, Ballószög, Kerekegyháza, Városföld települések közműves szennyvízelvezetését és –tisztítását biztosító víziközmű-rendszerének vagyonértékelése és vagyonleltárának elkészítése (polgári jogi társasági szerződés szerinti részarányok szerinti tagolásban)</t>
  </si>
  <si>
    <t>Városföld</t>
  </si>
  <si>
    <t>Kecskemét, Helvécia, Ballószög, Kerekegyháza, Városföld települések közműves szennyvízelvezetését és –tisztítását biztosító víziközmű-rendszerének vagyonértékelése és vagyonleltárának elkészítése</t>
  </si>
  <si>
    <t>Hálózat (vezetékek + gépészet) értéke</t>
  </si>
  <si>
    <t>Összesített érték a vagyonértékelés 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</si>
</sst>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10" fontId="0" fillId="0" borderId="0" xfId="0" applyNumberFormat="1" applyFill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9" fontId="0" fillId="0" borderId="0" xfId="0" applyNumberFormat="1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87E0-EBE1-4586-BFEF-72783470DB64}">
  <dimension ref="B2:E13"/>
  <sheetViews>
    <sheetView tabSelected="1" workbookViewId="0">
      <selection activeCell="B11" sqref="B11:C11"/>
    </sheetView>
  </sheetViews>
  <sheetFormatPr defaultColWidth="9.109375" defaultRowHeight="14.4" x14ac:dyDescent="0.3"/>
  <cols>
    <col min="1" max="1" width="5.6640625" style="1" customWidth="1"/>
    <col min="2" max="2" width="34.5546875" style="1" bestFit="1" customWidth="1"/>
    <col min="3" max="3" width="27.5546875" style="1" customWidth="1"/>
    <col min="4" max="4" width="7.109375" style="8" customWidth="1"/>
    <col min="5" max="16384" width="9.109375" style="1"/>
  </cols>
  <sheetData>
    <row r="2" spans="2:5" ht="60.75" customHeight="1" x14ac:dyDescent="0.3">
      <c r="B2" s="41" t="s">
        <v>14</v>
      </c>
      <c r="C2" s="41"/>
      <c r="D2" s="41"/>
      <c r="E2" s="41"/>
    </row>
    <row r="3" spans="2:5" ht="12" customHeight="1" x14ac:dyDescent="0.3"/>
    <row r="4" spans="2:5" x14ac:dyDescent="0.3">
      <c r="B4" s="42" t="s">
        <v>15</v>
      </c>
      <c r="C4" s="42"/>
      <c r="D4" s="33"/>
    </row>
    <row r="5" spans="2:5" x14ac:dyDescent="0.3">
      <c r="B5" s="45">
        <v>15274059082</v>
      </c>
      <c r="C5" s="45"/>
      <c r="D5" s="7"/>
      <c r="E5" s="21"/>
    </row>
    <row r="6" spans="2:5" ht="38.25" customHeight="1" x14ac:dyDescent="0.3">
      <c r="B6" s="8"/>
      <c r="C6" s="6"/>
      <c r="D6" s="6"/>
      <c r="E6" s="8"/>
    </row>
    <row r="7" spans="2:5" x14ac:dyDescent="0.3">
      <c r="B7" s="43" t="s">
        <v>9</v>
      </c>
      <c r="C7" s="43"/>
      <c r="D7" s="43"/>
      <c r="E7" s="43"/>
    </row>
    <row r="8" spans="2:5" x14ac:dyDescent="0.3">
      <c r="B8" s="46">
        <v>3491397900</v>
      </c>
      <c r="C8" s="46"/>
      <c r="D8" s="7"/>
      <c r="E8" s="28"/>
    </row>
    <row r="9" spans="2:5" ht="38.25" customHeight="1" x14ac:dyDescent="0.3">
      <c r="C9" s="3"/>
      <c r="D9" s="6"/>
    </row>
    <row r="10" spans="2:5" ht="39" customHeight="1" x14ac:dyDescent="0.3">
      <c r="B10" s="44" t="s">
        <v>16</v>
      </c>
      <c r="C10" s="44"/>
      <c r="D10" s="33"/>
      <c r="E10" s="33"/>
    </row>
    <row r="11" spans="2:5" x14ac:dyDescent="0.3">
      <c r="B11" s="40">
        <f>SUM(B5,B8)</f>
        <v>18765456982</v>
      </c>
      <c r="C11" s="40"/>
      <c r="D11" s="19"/>
      <c r="E11" s="20"/>
    </row>
    <row r="12" spans="2:5" x14ac:dyDescent="0.3">
      <c r="C12" s="3"/>
    </row>
    <row r="13" spans="2:5" x14ac:dyDescent="0.3">
      <c r="C13" s="3"/>
    </row>
  </sheetData>
  <mergeCells count="7">
    <mergeCell ref="B11:C11"/>
    <mergeCell ref="B2:E2"/>
    <mergeCell ref="B4:C4"/>
    <mergeCell ref="B7:E7"/>
    <mergeCell ref="B10:C10"/>
    <mergeCell ref="B5:C5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0"/>
  <sheetViews>
    <sheetView workbookViewId="0">
      <selection activeCell="I15" sqref="I15"/>
    </sheetView>
  </sheetViews>
  <sheetFormatPr defaultColWidth="9.109375" defaultRowHeight="14.4" x14ac:dyDescent="0.3"/>
  <cols>
    <col min="1" max="1" width="5.6640625" style="1" customWidth="1"/>
    <col min="2" max="2" width="34.5546875" style="1" bestFit="1" customWidth="1"/>
    <col min="3" max="3" width="27.5546875" style="1" customWidth="1"/>
    <col min="4" max="4" width="7.109375" style="8" customWidth="1"/>
    <col min="5" max="16384" width="9.109375" style="1"/>
  </cols>
  <sheetData>
    <row r="2" spans="2:5" ht="60.75" customHeight="1" x14ac:dyDescent="0.3">
      <c r="B2" s="41" t="s">
        <v>12</v>
      </c>
      <c r="C2" s="41"/>
      <c r="D2" s="41"/>
      <c r="E2" s="41"/>
    </row>
    <row r="3" spans="2:5" ht="12" customHeight="1" x14ac:dyDescent="0.3"/>
    <row r="4" spans="2:5" x14ac:dyDescent="0.3">
      <c r="B4" s="42" t="s">
        <v>8</v>
      </c>
      <c r="C4" s="42"/>
      <c r="D4" s="5"/>
    </row>
    <row r="6" spans="2:5" x14ac:dyDescent="0.3">
      <c r="B6" s="8" t="s">
        <v>0</v>
      </c>
      <c r="C6" s="6">
        <v>10432360409</v>
      </c>
      <c r="D6" s="6"/>
      <c r="E6" s="18">
        <v>0.70979999999999999</v>
      </c>
    </row>
    <row r="7" spans="2:5" x14ac:dyDescent="0.3">
      <c r="B7" s="8" t="s">
        <v>6</v>
      </c>
      <c r="C7" s="6">
        <v>949465318</v>
      </c>
      <c r="D7" s="6"/>
      <c r="E7" s="18">
        <v>6.4600000000000005E-2</v>
      </c>
    </row>
    <row r="8" spans="2:5" x14ac:dyDescent="0.3">
      <c r="B8" s="8" t="s">
        <v>7</v>
      </c>
      <c r="C8" s="6">
        <v>2595597137</v>
      </c>
      <c r="D8" s="6"/>
      <c r="E8" s="18">
        <v>0.17660000000000001</v>
      </c>
    </row>
    <row r="9" spans="2:5" ht="15" thickBot="1" x14ac:dyDescent="0.35">
      <c r="B9" s="12" t="s">
        <v>3</v>
      </c>
      <c r="C9" s="6">
        <v>720182671</v>
      </c>
      <c r="D9" s="7"/>
      <c r="E9" s="30">
        <v>4.9000000000000002E-2</v>
      </c>
    </row>
    <row r="10" spans="2:5" x14ac:dyDescent="0.3">
      <c r="B10" s="13" t="s">
        <v>4</v>
      </c>
      <c r="C10" s="17">
        <f>SUM(C6:C9)</f>
        <v>14697605535</v>
      </c>
      <c r="D10" s="7"/>
      <c r="E10" s="21">
        <v>1</v>
      </c>
    </row>
    <row r="11" spans="2:5" ht="38.25" customHeight="1" x14ac:dyDescent="0.3">
      <c r="B11" s="8"/>
      <c r="C11" s="6"/>
      <c r="D11" s="6"/>
      <c r="E11" s="8"/>
    </row>
    <row r="12" spans="2:5" x14ac:dyDescent="0.3">
      <c r="B12" s="43" t="s">
        <v>9</v>
      </c>
      <c r="C12" s="43"/>
      <c r="D12" s="43"/>
      <c r="E12" s="43"/>
    </row>
    <row r="13" spans="2:5" x14ac:dyDescent="0.3">
      <c r="B13" s="8"/>
      <c r="C13" s="6"/>
      <c r="D13" s="6"/>
      <c r="E13" s="8"/>
    </row>
    <row r="14" spans="2:5" x14ac:dyDescent="0.3">
      <c r="B14" s="22" t="s">
        <v>5</v>
      </c>
      <c r="C14" s="23">
        <v>3491397900</v>
      </c>
      <c r="D14" s="24"/>
      <c r="E14" s="25"/>
    </row>
    <row r="15" spans="2:5" ht="9" customHeight="1" x14ac:dyDescent="0.3">
      <c r="B15" s="26"/>
      <c r="C15" s="27"/>
      <c r="D15" s="24"/>
      <c r="E15" s="26"/>
    </row>
    <row r="16" spans="2:5" x14ac:dyDescent="0.3">
      <c r="B16" s="47" t="s">
        <v>11</v>
      </c>
      <c r="C16" s="47"/>
      <c r="D16" s="47"/>
      <c r="E16" s="47"/>
    </row>
    <row r="17" spans="2:5" ht="6.75" customHeight="1" x14ac:dyDescent="0.3">
      <c r="C17" s="3"/>
      <c r="D17" s="6"/>
    </row>
    <row r="18" spans="2:5" x14ac:dyDescent="0.3">
      <c r="B18" s="1" t="s">
        <v>0</v>
      </c>
      <c r="C18" s="3">
        <f>$C$14*E18</f>
        <v>2478194229.4200001</v>
      </c>
      <c r="D18" s="6"/>
      <c r="E18" s="4">
        <v>0.70979999999999999</v>
      </c>
    </row>
    <row r="19" spans="2:5" x14ac:dyDescent="0.3">
      <c r="B19" s="1" t="s">
        <v>1</v>
      </c>
      <c r="C19" s="3">
        <f t="shared" ref="C19:C21" si="0">$C$14*E19</f>
        <v>225544304.34</v>
      </c>
      <c r="D19" s="6"/>
      <c r="E19" s="4">
        <v>6.4600000000000005E-2</v>
      </c>
    </row>
    <row r="20" spans="2:5" x14ac:dyDescent="0.3">
      <c r="B20" s="1" t="s">
        <v>2</v>
      </c>
      <c r="C20" s="3">
        <f t="shared" si="0"/>
        <v>616580869.13999999</v>
      </c>
      <c r="D20" s="6"/>
      <c r="E20" s="4">
        <v>0.17660000000000001</v>
      </c>
    </row>
    <row r="21" spans="2:5" ht="15" thickBot="1" x14ac:dyDescent="0.35">
      <c r="B21" s="2" t="s">
        <v>3</v>
      </c>
      <c r="C21" s="3">
        <f t="shared" si="0"/>
        <v>171078497.09999999</v>
      </c>
      <c r="D21" s="7"/>
      <c r="E21" s="29">
        <v>4.9000000000000002E-2</v>
      </c>
    </row>
    <row r="22" spans="2:5" x14ac:dyDescent="0.3">
      <c r="B22" s="32" t="s">
        <v>4</v>
      </c>
      <c r="C22" s="31">
        <f>SUM(C18:C21)</f>
        <v>3491397900</v>
      </c>
      <c r="D22" s="7"/>
      <c r="E22" s="28">
        <v>1</v>
      </c>
    </row>
    <row r="23" spans="2:5" ht="38.25" customHeight="1" x14ac:dyDescent="0.3">
      <c r="C23" s="3"/>
      <c r="D23" s="6"/>
    </row>
    <row r="24" spans="2:5" ht="39" customHeight="1" x14ac:dyDescent="0.3">
      <c r="B24" s="44" t="s">
        <v>10</v>
      </c>
      <c r="C24" s="44"/>
      <c r="D24" s="14"/>
      <c r="E24" s="14"/>
    </row>
    <row r="25" spans="2:5" x14ac:dyDescent="0.3">
      <c r="B25" s="9"/>
      <c r="C25" s="10"/>
      <c r="D25" s="6"/>
      <c r="E25" s="8"/>
    </row>
    <row r="26" spans="2:5" x14ac:dyDescent="0.3">
      <c r="B26" s="9" t="s">
        <v>0</v>
      </c>
      <c r="C26" s="10">
        <f>C6+C18</f>
        <v>12910554638.42</v>
      </c>
      <c r="D26" s="6"/>
      <c r="E26" s="18">
        <v>0.70979999999999999</v>
      </c>
    </row>
    <row r="27" spans="2:5" x14ac:dyDescent="0.3">
      <c r="B27" s="9" t="s">
        <v>1</v>
      </c>
      <c r="C27" s="10">
        <f t="shared" ref="C27:C29" si="1">C7+C19</f>
        <v>1175009622.3399999</v>
      </c>
      <c r="D27" s="6"/>
      <c r="E27" s="18">
        <v>6.4600000000000005E-2</v>
      </c>
    </row>
    <row r="28" spans="2:5" x14ac:dyDescent="0.3">
      <c r="B28" s="9" t="s">
        <v>2</v>
      </c>
      <c r="C28" s="10">
        <f t="shared" si="1"/>
        <v>3212178006.1399999</v>
      </c>
      <c r="D28" s="6"/>
      <c r="E28" s="18">
        <v>0.17660000000000001</v>
      </c>
    </row>
    <row r="29" spans="2:5" ht="15" thickBot="1" x14ac:dyDescent="0.35">
      <c r="B29" s="11" t="s">
        <v>3</v>
      </c>
      <c r="C29" s="10">
        <f t="shared" si="1"/>
        <v>891261168.10000002</v>
      </c>
      <c r="D29" s="6"/>
      <c r="E29" s="18">
        <v>4.9000000000000002E-2</v>
      </c>
    </row>
    <row r="30" spans="2:5" x14ac:dyDescent="0.3">
      <c r="B30" s="15" t="s">
        <v>4</v>
      </c>
      <c r="C30" s="16">
        <f>SUM(C26:C29)</f>
        <v>18189003435</v>
      </c>
      <c r="D30" s="19"/>
      <c r="E30" s="20">
        <v>1</v>
      </c>
    </row>
  </sheetData>
  <mergeCells count="5">
    <mergeCell ref="B4:C4"/>
    <mergeCell ref="B2:E2"/>
    <mergeCell ref="B12:E12"/>
    <mergeCell ref="B16:E16"/>
    <mergeCell ref="B24:C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2E253-808A-4397-BB2D-AB559DD08CD8}">
  <dimension ref="B2:E32"/>
  <sheetViews>
    <sheetView topLeftCell="A22" workbookViewId="0">
      <selection activeCell="C30" sqref="C30"/>
    </sheetView>
  </sheetViews>
  <sheetFormatPr defaultColWidth="9.109375" defaultRowHeight="14.4" x14ac:dyDescent="0.3"/>
  <cols>
    <col min="1" max="1" width="5.6640625" style="1" customWidth="1"/>
    <col min="2" max="2" width="34.5546875" style="1" bestFit="1" customWidth="1"/>
    <col min="3" max="3" width="27.5546875" style="1" customWidth="1"/>
    <col min="4" max="4" width="7.109375" style="8" customWidth="1"/>
    <col min="5" max="16384" width="9.109375" style="1"/>
  </cols>
  <sheetData>
    <row r="2" spans="2:5" ht="60.75" customHeight="1" x14ac:dyDescent="0.3">
      <c r="B2" s="41" t="s">
        <v>12</v>
      </c>
      <c r="C2" s="41"/>
      <c r="D2" s="41"/>
      <c r="E2" s="41"/>
    </row>
    <row r="3" spans="2:5" ht="12" customHeight="1" x14ac:dyDescent="0.3"/>
    <row r="4" spans="2:5" x14ac:dyDescent="0.3">
      <c r="B4" s="42" t="s">
        <v>8</v>
      </c>
      <c r="C4" s="42"/>
      <c r="D4" s="33"/>
    </row>
    <row r="6" spans="2:5" x14ac:dyDescent="0.3">
      <c r="B6" s="8" t="s">
        <v>0</v>
      </c>
      <c r="C6" s="6">
        <v>10432360409</v>
      </c>
      <c r="D6" s="6"/>
      <c r="E6" s="18">
        <v>0.70979999999999999</v>
      </c>
    </row>
    <row r="7" spans="2:5" x14ac:dyDescent="0.3">
      <c r="B7" s="8" t="s">
        <v>6</v>
      </c>
      <c r="C7" s="6">
        <v>949465318</v>
      </c>
      <c r="D7" s="6"/>
      <c r="E7" s="18">
        <v>6.4600000000000005E-2</v>
      </c>
    </row>
    <row r="8" spans="2:5" x14ac:dyDescent="0.3">
      <c r="B8" s="8" t="s">
        <v>7</v>
      </c>
      <c r="C8" s="6">
        <v>2595597137</v>
      </c>
      <c r="D8" s="6"/>
      <c r="E8" s="18">
        <v>0.17660000000000001</v>
      </c>
    </row>
    <row r="9" spans="2:5" s="37" customFormat="1" x14ac:dyDescent="0.3">
      <c r="B9" s="34" t="s">
        <v>13</v>
      </c>
      <c r="C9" s="35">
        <v>576453547</v>
      </c>
      <c r="D9" s="35"/>
      <c r="E9" s="36"/>
    </row>
    <row r="10" spans="2:5" ht="15" thickBot="1" x14ac:dyDescent="0.35">
      <c r="B10" s="12" t="s">
        <v>3</v>
      </c>
      <c r="C10" s="6">
        <v>720182671</v>
      </c>
      <c r="D10" s="7"/>
      <c r="E10" s="30">
        <v>4.9000000000000002E-2</v>
      </c>
    </row>
    <row r="11" spans="2:5" x14ac:dyDescent="0.3">
      <c r="B11" s="13" t="s">
        <v>4</v>
      </c>
      <c r="C11" s="17">
        <f>SUM(C6:C10)</f>
        <v>15274059082</v>
      </c>
      <c r="D11" s="7"/>
      <c r="E11" s="21">
        <v>1</v>
      </c>
    </row>
    <row r="12" spans="2:5" ht="38.25" customHeight="1" x14ac:dyDescent="0.3">
      <c r="B12" s="8"/>
      <c r="C12" s="6"/>
      <c r="D12" s="6"/>
      <c r="E12" s="8"/>
    </row>
    <row r="13" spans="2:5" x14ac:dyDescent="0.3">
      <c r="B13" s="43" t="s">
        <v>9</v>
      </c>
      <c r="C13" s="43"/>
      <c r="D13" s="43"/>
      <c r="E13" s="43"/>
    </row>
    <row r="14" spans="2:5" x14ac:dyDescent="0.3">
      <c r="B14" s="8"/>
      <c r="C14" s="6"/>
      <c r="D14" s="6"/>
      <c r="E14" s="8"/>
    </row>
    <row r="15" spans="2:5" x14ac:dyDescent="0.3">
      <c r="B15" s="22" t="s">
        <v>5</v>
      </c>
      <c r="C15" s="23">
        <v>3491397900</v>
      </c>
      <c r="D15" s="24"/>
      <c r="E15" s="25"/>
    </row>
    <row r="16" spans="2:5" ht="9" customHeight="1" x14ac:dyDescent="0.3">
      <c r="B16" s="26"/>
      <c r="C16" s="27"/>
      <c r="D16" s="24"/>
      <c r="E16" s="26"/>
    </row>
    <row r="17" spans="2:5" x14ac:dyDescent="0.3">
      <c r="B17" s="47" t="s">
        <v>11</v>
      </c>
      <c r="C17" s="47"/>
      <c r="D17" s="47"/>
      <c r="E17" s="47"/>
    </row>
    <row r="18" spans="2:5" ht="6.75" customHeight="1" x14ac:dyDescent="0.3">
      <c r="C18" s="3"/>
      <c r="D18" s="6"/>
    </row>
    <row r="19" spans="2:5" x14ac:dyDescent="0.3">
      <c r="B19" s="1" t="s">
        <v>0</v>
      </c>
      <c r="C19" s="3">
        <f>$C$15*E19</f>
        <v>2478194229.4200001</v>
      </c>
      <c r="D19" s="6"/>
      <c r="E19" s="4">
        <v>0.70979999999999999</v>
      </c>
    </row>
    <row r="20" spans="2:5" x14ac:dyDescent="0.3">
      <c r="B20" s="1" t="s">
        <v>1</v>
      </c>
      <c r="C20" s="3">
        <f t="shared" ref="C20:C22" si="0">$C$15*E20</f>
        <v>225544304.34</v>
      </c>
      <c r="D20" s="6"/>
      <c r="E20" s="4">
        <v>6.4600000000000005E-2</v>
      </c>
    </row>
    <row r="21" spans="2:5" x14ac:dyDescent="0.3">
      <c r="B21" s="1" t="s">
        <v>2</v>
      </c>
      <c r="C21" s="3">
        <f t="shared" si="0"/>
        <v>616580869.13999999</v>
      </c>
      <c r="D21" s="6"/>
      <c r="E21" s="4">
        <v>0.17660000000000001</v>
      </c>
    </row>
    <row r="22" spans="2:5" ht="15" thickBot="1" x14ac:dyDescent="0.35">
      <c r="B22" s="2" t="s">
        <v>3</v>
      </c>
      <c r="C22" s="3">
        <f t="shared" si="0"/>
        <v>171078497.09999999</v>
      </c>
      <c r="D22" s="7"/>
      <c r="E22" s="29">
        <v>4.9000000000000002E-2</v>
      </c>
    </row>
    <row r="23" spans="2:5" x14ac:dyDescent="0.3">
      <c r="B23" s="32" t="s">
        <v>4</v>
      </c>
      <c r="C23" s="31">
        <f>SUM(C19:C22)</f>
        <v>3491397900</v>
      </c>
      <c r="D23" s="7"/>
      <c r="E23" s="28">
        <v>1</v>
      </c>
    </row>
    <row r="24" spans="2:5" ht="38.25" customHeight="1" x14ac:dyDescent="0.3">
      <c r="C24" s="3"/>
      <c r="D24" s="6"/>
    </row>
    <row r="25" spans="2:5" ht="39" customHeight="1" x14ac:dyDescent="0.3">
      <c r="B25" s="44" t="s">
        <v>10</v>
      </c>
      <c r="C25" s="44"/>
      <c r="D25" s="33"/>
      <c r="E25" s="33"/>
    </row>
    <row r="26" spans="2:5" x14ac:dyDescent="0.3">
      <c r="B26" s="9"/>
      <c r="C26" s="10"/>
      <c r="D26" s="6"/>
      <c r="E26" s="8"/>
    </row>
    <row r="27" spans="2:5" x14ac:dyDescent="0.3">
      <c r="B27" s="9" t="s">
        <v>0</v>
      </c>
      <c r="C27" s="10">
        <f>C6+C19</f>
        <v>12910554638.42</v>
      </c>
      <c r="D27" s="6"/>
      <c r="E27" s="18">
        <v>0.70979999999999999</v>
      </c>
    </row>
    <row r="28" spans="2:5" x14ac:dyDescent="0.3">
      <c r="B28" s="9" t="s">
        <v>1</v>
      </c>
      <c r="C28" s="10">
        <f>C7+C20</f>
        <v>1175009622.3399999</v>
      </c>
      <c r="D28" s="6"/>
      <c r="E28" s="18">
        <v>6.4600000000000005E-2</v>
      </c>
    </row>
    <row r="29" spans="2:5" x14ac:dyDescent="0.3">
      <c r="B29" s="9" t="s">
        <v>2</v>
      </c>
      <c r="C29" s="10">
        <f>C8+C21</f>
        <v>3212178006.1399999</v>
      </c>
      <c r="D29" s="6"/>
      <c r="E29" s="18">
        <v>0.17660000000000001</v>
      </c>
    </row>
    <row r="30" spans="2:5" s="37" customFormat="1" x14ac:dyDescent="0.3">
      <c r="B30" s="38" t="s">
        <v>13</v>
      </c>
      <c r="C30" s="39">
        <f>C9</f>
        <v>576453547</v>
      </c>
      <c r="D30" s="35"/>
      <c r="E30" s="36"/>
    </row>
    <row r="31" spans="2:5" ht="15" thickBot="1" x14ac:dyDescent="0.35">
      <c r="B31" s="11" t="s">
        <v>3</v>
      </c>
      <c r="C31" s="10">
        <f t="shared" ref="C31" si="1">C10+C22</f>
        <v>891261168.10000002</v>
      </c>
      <c r="D31" s="6"/>
      <c r="E31" s="18">
        <v>4.9000000000000002E-2</v>
      </c>
    </row>
    <row r="32" spans="2:5" x14ac:dyDescent="0.3">
      <c r="B32" s="15" t="s">
        <v>4</v>
      </c>
      <c r="C32" s="16">
        <f>SUM(C27:C31)</f>
        <v>18765456982</v>
      </c>
      <c r="D32" s="19"/>
      <c r="E32" s="20">
        <v>1</v>
      </c>
    </row>
  </sheetData>
  <mergeCells count="5">
    <mergeCell ref="B2:E2"/>
    <mergeCell ref="B4:C4"/>
    <mergeCell ref="B13:E13"/>
    <mergeCell ref="B17:E17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VÉGLEGES</vt:lpstr>
      <vt:lpstr>Endre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Aczél Péter</dc:creator>
  <cp:lastModifiedBy>Mészárosné Gilicze Katalin</cp:lastModifiedBy>
  <cp:lastPrinted>2018-11-14T09:57:31Z</cp:lastPrinted>
  <dcterms:created xsi:type="dcterms:W3CDTF">2018-10-19T10:48:35Z</dcterms:created>
  <dcterms:modified xsi:type="dcterms:W3CDTF">2018-11-21T10:26:28Z</dcterms:modified>
</cp:coreProperties>
</file>