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2025. év\Belső ellenőrzés\"/>
    </mc:Choice>
  </mc:AlternateContent>
  <bookViews>
    <workbookView xWindow="0" yWindow="0" windowWidth="28800" windowHeight="12300" activeTab="4"/>
  </bookViews>
  <sheets>
    <sheet name="1. sz. melléklet" sheetId="10" r:id="rId1"/>
    <sheet name="2. sz. melléklet" sheetId="2" r:id="rId2"/>
    <sheet name="3. sz. melléklet" sheetId="9" r:id="rId3"/>
    <sheet name="4a. sz. melléklet_külső" sheetId="12" r:id="rId4"/>
    <sheet name="4b. sz. melléklet_belső" sheetId="13" r:id="rId5"/>
  </sheets>
  <definedNames>
    <definedName name="_xlnm._FilterDatabase" localSheetId="1" hidden="1">'2. sz. melléklet'!$B$15:$B$34</definedName>
    <definedName name="_xlnm._FilterDatabase" localSheetId="2" hidden="1">'3. sz. melléklet'!$B$15:$B$35</definedName>
    <definedName name="_xlnm.Print_Area" localSheetId="0">'1. sz. melléklet'!$A$1:$N$19</definedName>
    <definedName name="_xlnm.Print_Area" localSheetId="1">'2. sz. melléklet'!$A$1:$AW$47</definedName>
    <definedName name="_xlnm.Print_Area" localSheetId="2">'3. sz. melléklet'!$A$1:$AA$45</definedName>
    <definedName name="_xlnm.Print_Area" localSheetId="3">'4a. sz. melléklet_külső'!$A$1:$F$16</definedName>
    <definedName name="_xlnm.Print_Area" localSheetId="4">'4b. sz. melléklet_belső'!$A$1:$F$16</definedName>
  </definedNames>
  <calcPr calcId="162913"/>
</workbook>
</file>

<file path=xl/calcChain.xml><?xml version="1.0" encoding="utf-8"?>
<calcChain xmlns="http://schemas.openxmlformats.org/spreadsheetml/2006/main">
  <c r="F8" i="13" l="1"/>
  <c r="C10" i="13"/>
  <c r="C7" i="13" s="1"/>
  <c r="D10" i="13"/>
  <c r="D7" i="13" s="1"/>
  <c r="E10" i="13"/>
  <c r="E7" i="13" s="1"/>
  <c r="F7" i="13" s="1"/>
  <c r="F10" i="13"/>
  <c r="F11" i="13"/>
  <c r="F12" i="13"/>
  <c r="F13" i="13"/>
  <c r="F14" i="13"/>
  <c r="F8" i="12"/>
  <c r="C10" i="12"/>
  <c r="D10" i="12"/>
  <c r="D7" i="12" s="1"/>
  <c r="E10" i="12"/>
  <c r="E7" i="12" s="1"/>
  <c r="F11" i="12"/>
  <c r="F12" i="12"/>
  <c r="F13" i="12"/>
  <c r="F14" i="12"/>
  <c r="F10" i="12" l="1"/>
  <c r="C7" i="12"/>
  <c r="F7" i="12" s="1"/>
  <c r="AO34" i="2"/>
  <c r="AN14" i="2"/>
  <c r="AM11" i="2"/>
  <c r="AM10" i="2"/>
  <c r="AM9" i="2"/>
  <c r="D10" i="10"/>
  <c r="D8" i="10"/>
  <c r="AW14" i="2"/>
  <c r="AV14" i="2"/>
  <c r="AP14" i="2"/>
  <c r="D14" i="9"/>
  <c r="AA14" i="9"/>
  <c r="AV35" i="2"/>
  <c r="AV30" i="2"/>
  <c r="AV25" i="2"/>
  <c r="AV20" i="2"/>
  <c r="AV11" i="2"/>
  <c r="AW11" i="2"/>
  <c r="AV12" i="2"/>
  <c r="AW12" i="2"/>
  <c r="AV13" i="2"/>
  <c r="AW13" i="2"/>
  <c r="AV17" i="2"/>
  <c r="AW17" i="2"/>
  <c r="AV18" i="2"/>
  <c r="AW18" i="2"/>
  <c r="AV19" i="2"/>
  <c r="AW19" i="2"/>
  <c r="AW20" i="2"/>
  <c r="AV22" i="2"/>
  <c r="AW22" i="2"/>
  <c r="AV23" i="2"/>
  <c r="AW23" i="2"/>
  <c r="AV24" i="2"/>
  <c r="AW24" i="2"/>
  <c r="AW25" i="2"/>
  <c r="AV27" i="2"/>
  <c r="AW27" i="2"/>
  <c r="AV28" i="2"/>
  <c r="AW28" i="2"/>
  <c r="AV29" i="2"/>
  <c r="AW29" i="2"/>
  <c r="AW30" i="2"/>
  <c r="AV32" i="2"/>
  <c r="AW32" i="2"/>
  <c r="AV33" i="2"/>
  <c r="AW33" i="2"/>
  <c r="AV34" i="2"/>
  <c r="AW34" i="2"/>
  <c r="AW35" i="2"/>
  <c r="C14" i="9"/>
  <c r="E14" i="9"/>
  <c r="U14" i="9"/>
  <c r="AM12" i="2"/>
  <c r="AS14" i="2"/>
  <c r="AS35" i="2"/>
  <c r="AS30" i="2"/>
  <c r="AS25" i="2"/>
  <c r="AS20" i="2"/>
  <c r="C35" i="9"/>
  <c r="C30" i="9"/>
  <c r="S30" i="9"/>
  <c r="W30" i="9"/>
  <c r="E35" i="9"/>
  <c r="U35" i="9"/>
  <c r="C25" i="9"/>
  <c r="S25" i="9"/>
  <c r="W25" i="9"/>
  <c r="C20" i="9"/>
  <c r="Z20" i="9" s="1"/>
  <c r="E30" i="9"/>
  <c r="U30" i="9"/>
  <c r="E25" i="9"/>
  <c r="U25" i="9"/>
  <c r="E20" i="9"/>
  <c r="U20" i="9"/>
  <c r="AR35" i="2"/>
  <c r="AP35" i="2"/>
  <c r="D35" i="9"/>
  <c r="AN35" i="2"/>
  <c r="AR34" i="2"/>
  <c r="F34" i="9"/>
  <c r="V34" i="9"/>
  <c r="AQ34" i="2"/>
  <c r="AS34" i="2"/>
  <c r="AP34" i="2"/>
  <c r="AN34" i="2"/>
  <c r="AM34" i="2"/>
  <c r="AR33" i="2"/>
  <c r="AQ33" i="2"/>
  <c r="E33" i="9"/>
  <c r="U33" i="9"/>
  <c r="AP33" i="2"/>
  <c r="AO33" i="2"/>
  <c r="AN33" i="2"/>
  <c r="AM33" i="2"/>
  <c r="AR32" i="2"/>
  <c r="AQ32" i="2"/>
  <c r="AP32" i="2"/>
  <c r="AO32" i="2"/>
  <c r="AS32" i="2"/>
  <c r="AN32" i="2"/>
  <c r="AM32" i="2"/>
  <c r="AL31" i="2"/>
  <c r="AK31" i="2"/>
  <c r="AJ31" i="2"/>
  <c r="AI31" i="2"/>
  <c r="AH31" i="2"/>
  <c r="AG31" i="2"/>
  <c r="AF31" i="2"/>
  <c r="AF15" i="2"/>
  <c r="AE31" i="2"/>
  <c r="AD31" i="2"/>
  <c r="AC31" i="2"/>
  <c r="AB31" i="2"/>
  <c r="AA31" i="2"/>
  <c r="Z31" i="2"/>
  <c r="Z15" i="2"/>
  <c r="Z8" i="2"/>
  <c r="Y31" i="2"/>
  <c r="X31" i="2"/>
  <c r="W31" i="2"/>
  <c r="V31" i="2"/>
  <c r="U31" i="2"/>
  <c r="T31" i="2"/>
  <c r="T15" i="2"/>
  <c r="T8" i="2" s="1"/>
  <c r="S31" i="2"/>
  <c r="R31" i="2"/>
  <c r="Q31" i="2"/>
  <c r="P31" i="2"/>
  <c r="O31" i="2"/>
  <c r="N31" i="2"/>
  <c r="M31" i="2"/>
  <c r="L31" i="2"/>
  <c r="K31" i="2"/>
  <c r="J31" i="2"/>
  <c r="I31" i="2"/>
  <c r="H31" i="2"/>
  <c r="G31" i="2"/>
  <c r="F31" i="2"/>
  <c r="E31" i="2"/>
  <c r="D31" i="2"/>
  <c r="C31" i="2"/>
  <c r="AR30" i="2"/>
  <c r="AP30" i="2"/>
  <c r="D30" i="9"/>
  <c r="AN30" i="2"/>
  <c r="AR29" i="2"/>
  <c r="AT29" i="2"/>
  <c r="AQ29" i="2"/>
  <c r="AP29" i="2"/>
  <c r="AO29" i="2"/>
  <c r="C29" i="9"/>
  <c r="S29" i="9"/>
  <c r="AN29" i="2"/>
  <c r="AM29" i="2"/>
  <c r="AR28" i="2"/>
  <c r="AQ28" i="2"/>
  <c r="AP28" i="2"/>
  <c r="AO28" i="2"/>
  <c r="C28" i="9"/>
  <c r="C26" i="9"/>
  <c r="AN28" i="2"/>
  <c r="AM28" i="2"/>
  <c r="AR27" i="2"/>
  <c r="AQ27" i="2"/>
  <c r="AP27" i="2"/>
  <c r="D27" i="9"/>
  <c r="AO27" i="2"/>
  <c r="C27" i="9"/>
  <c r="AN27" i="2"/>
  <c r="AM27" i="2"/>
  <c r="AL26" i="2"/>
  <c r="AK26" i="2"/>
  <c r="AJ26" i="2"/>
  <c r="AI26" i="2"/>
  <c r="AH26" i="2"/>
  <c r="AG26" i="2"/>
  <c r="AF26" i="2"/>
  <c r="AE26" i="2"/>
  <c r="AE15" i="2"/>
  <c r="AD26" i="2"/>
  <c r="AC26" i="2"/>
  <c r="AB26" i="2"/>
  <c r="AA26" i="2"/>
  <c r="Z26" i="2"/>
  <c r="Y26" i="2"/>
  <c r="X26" i="2"/>
  <c r="W26" i="2"/>
  <c r="V26" i="2"/>
  <c r="U26" i="2"/>
  <c r="T26" i="2"/>
  <c r="S26" i="2"/>
  <c r="R26" i="2"/>
  <c r="Q26" i="2"/>
  <c r="P26" i="2"/>
  <c r="O26" i="2"/>
  <c r="N26" i="2"/>
  <c r="M26" i="2"/>
  <c r="L26" i="2"/>
  <c r="K26" i="2"/>
  <c r="J26" i="2"/>
  <c r="I26" i="2"/>
  <c r="H26" i="2"/>
  <c r="G26" i="2"/>
  <c r="F26" i="2"/>
  <c r="E26" i="2"/>
  <c r="D26" i="2"/>
  <c r="C26" i="2"/>
  <c r="AR25" i="2"/>
  <c r="F25" i="9"/>
  <c r="V25" i="9"/>
  <c r="AP25" i="2"/>
  <c r="AN25" i="2"/>
  <c r="AR24" i="2"/>
  <c r="AQ24" i="2"/>
  <c r="E24" i="9"/>
  <c r="U24" i="9"/>
  <c r="AP24" i="2"/>
  <c r="D24" i="9"/>
  <c r="AO24" i="2"/>
  <c r="AS24" i="2"/>
  <c r="AN24" i="2"/>
  <c r="AN21" i="2"/>
  <c r="AM24" i="2"/>
  <c r="AR23" i="2"/>
  <c r="F23" i="9"/>
  <c r="V23" i="9"/>
  <c r="AQ23" i="2"/>
  <c r="AP23" i="2"/>
  <c r="AO23" i="2"/>
  <c r="C23" i="9"/>
  <c r="S23" i="9"/>
  <c r="AN23" i="2"/>
  <c r="AM23" i="2"/>
  <c r="AR22" i="2"/>
  <c r="AQ22" i="2"/>
  <c r="E22" i="9"/>
  <c r="AP22" i="2"/>
  <c r="AT22" i="2"/>
  <c r="AO22" i="2"/>
  <c r="AN22" i="2"/>
  <c r="AM22" i="2"/>
  <c r="AL21" i="2"/>
  <c r="AK21" i="2"/>
  <c r="AJ21" i="2"/>
  <c r="AI21" i="2"/>
  <c r="AI15" i="2"/>
  <c r="AI8" i="2"/>
  <c r="AH21" i="2"/>
  <c r="AG21" i="2"/>
  <c r="AF21" i="2"/>
  <c r="AE21" i="2"/>
  <c r="AD21" i="2"/>
  <c r="AC21" i="2"/>
  <c r="AB21" i="2"/>
  <c r="AA21" i="2"/>
  <c r="Z21" i="2"/>
  <c r="Y21" i="2"/>
  <c r="X21" i="2"/>
  <c r="W21" i="2"/>
  <c r="V21" i="2"/>
  <c r="U21" i="2"/>
  <c r="T21" i="2"/>
  <c r="S21" i="2"/>
  <c r="R21" i="2"/>
  <c r="Q21" i="2"/>
  <c r="P21" i="2"/>
  <c r="O21" i="2"/>
  <c r="N21" i="2"/>
  <c r="M21" i="2"/>
  <c r="L21" i="2"/>
  <c r="K21" i="2"/>
  <c r="AV21" i="2"/>
  <c r="J21" i="2"/>
  <c r="I21" i="2"/>
  <c r="H21" i="2"/>
  <c r="G21" i="2"/>
  <c r="F21" i="2"/>
  <c r="AW21" i="2"/>
  <c r="E21" i="2"/>
  <c r="D21" i="2"/>
  <c r="C21" i="2"/>
  <c r="AR20" i="2"/>
  <c r="F20" i="9"/>
  <c r="V20" i="9"/>
  <c r="X20" i="9"/>
  <c r="AP20" i="2"/>
  <c r="D20" i="9"/>
  <c r="T20" i="9"/>
  <c r="AN20" i="2"/>
  <c r="AR19" i="2"/>
  <c r="F19" i="9"/>
  <c r="AQ19" i="2"/>
  <c r="E19" i="9"/>
  <c r="U19" i="9"/>
  <c r="W19" i="9"/>
  <c r="AP19" i="2"/>
  <c r="AO19" i="2"/>
  <c r="AN19" i="2"/>
  <c r="AM19" i="2"/>
  <c r="AR18" i="2"/>
  <c r="AQ18" i="2"/>
  <c r="E18" i="9"/>
  <c r="U18" i="9"/>
  <c r="AP18" i="2"/>
  <c r="AO18" i="2"/>
  <c r="AN18" i="2"/>
  <c r="AM18" i="2"/>
  <c r="AR17" i="2"/>
  <c r="F17" i="9" s="1"/>
  <c r="AQ17" i="2"/>
  <c r="E17" i="9" s="1"/>
  <c r="AP17" i="2"/>
  <c r="AP16" i="2" s="1"/>
  <c r="AP15" i="2" s="1"/>
  <c r="AP8" i="2" s="1"/>
  <c r="AT17" i="2"/>
  <c r="AT16" i="2" s="1"/>
  <c r="AT15" i="2" s="1"/>
  <c r="AT8" i="2" s="1"/>
  <c r="AO17" i="2"/>
  <c r="C17" i="9" s="1"/>
  <c r="AN17" i="2"/>
  <c r="AN16" i="2" s="1"/>
  <c r="AN15" i="2" s="1"/>
  <c r="AN8" i="2" s="1"/>
  <c r="AM17" i="2"/>
  <c r="AM16" i="2"/>
  <c r="AM15" i="2"/>
  <c r="AM8" i="2" s="1"/>
  <c r="AL16" i="2"/>
  <c r="AL15" i="2" s="1"/>
  <c r="AL8" i="2" s="1"/>
  <c r="AK16" i="2"/>
  <c r="AJ16" i="2"/>
  <c r="AI16" i="2"/>
  <c r="AH16" i="2"/>
  <c r="AH15" i="2"/>
  <c r="AH8" i="2"/>
  <c r="AG16" i="2"/>
  <c r="AF16" i="2"/>
  <c r="AE16" i="2"/>
  <c r="AD16" i="2"/>
  <c r="AD15" i="2"/>
  <c r="AC16" i="2"/>
  <c r="AC15" i="2"/>
  <c r="AC8" i="2" s="1"/>
  <c r="AB16" i="2"/>
  <c r="AA16" i="2"/>
  <c r="AA15" i="2" s="1"/>
  <c r="AA8" i="2" s="1"/>
  <c r="Z16" i="2"/>
  <c r="Y16" i="2"/>
  <c r="X16" i="2"/>
  <c r="W16" i="2"/>
  <c r="W15" i="2"/>
  <c r="V16" i="2"/>
  <c r="U16" i="2"/>
  <c r="T16" i="2"/>
  <c r="S16" i="2"/>
  <c r="S15" i="2" s="1"/>
  <c r="S8" i="2" s="1"/>
  <c r="R16" i="2"/>
  <c r="R15" i="2"/>
  <c r="R8" i="2"/>
  <c r="Q16" i="2"/>
  <c r="Q15" i="2"/>
  <c r="Q8" i="2" s="1"/>
  <c r="P16" i="2"/>
  <c r="P15" i="2" s="1"/>
  <c r="P8" i="2" s="1"/>
  <c r="O16" i="2"/>
  <c r="O15" i="2" s="1"/>
  <c r="O8" i="2" s="1"/>
  <c r="N16" i="2"/>
  <c r="M16" i="2"/>
  <c r="L16" i="2"/>
  <c r="L15" i="2"/>
  <c r="K16" i="2"/>
  <c r="K15" i="2"/>
  <c r="K8" i="2"/>
  <c r="J16" i="2"/>
  <c r="J15" i="2" s="1"/>
  <c r="J8" i="2" s="1"/>
  <c r="I16" i="2"/>
  <c r="I15" i="2" s="1"/>
  <c r="I8" i="2" s="1"/>
  <c r="H16" i="2"/>
  <c r="G16" i="2"/>
  <c r="G15" i="2" s="1"/>
  <c r="G8" i="2" s="1"/>
  <c r="F16" i="2"/>
  <c r="E16" i="2"/>
  <c r="AV16" i="2" s="1"/>
  <c r="D16" i="2"/>
  <c r="D15" i="2"/>
  <c r="C16" i="2"/>
  <c r="C15" i="2" s="1"/>
  <c r="C8" i="2" s="1"/>
  <c r="AR14" i="2"/>
  <c r="F14" i="9"/>
  <c r="V14" i="9"/>
  <c r="AR13" i="2"/>
  <c r="AQ13" i="2"/>
  <c r="E13" i="9"/>
  <c r="U13" i="9"/>
  <c r="AP13" i="2"/>
  <c r="AP10" i="2"/>
  <c r="AP9" i="2"/>
  <c r="AO13" i="2"/>
  <c r="C13" i="9"/>
  <c r="Z13" i="9"/>
  <c r="AN13" i="2"/>
  <c r="AM13" i="2"/>
  <c r="AR12" i="2"/>
  <c r="AQ12" i="2"/>
  <c r="E12" i="9"/>
  <c r="U12" i="9"/>
  <c r="AP12" i="2"/>
  <c r="D12" i="9"/>
  <c r="D10" i="9"/>
  <c r="AO12" i="2"/>
  <c r="C12" i="9"/>
  <c r="S12" i="9"/>
  <c r="W12" i="9"/>
  <c r="AN12" i="2"/>
  <c r="AR11" i="2"/>
  <c r="F11" i="9"/>
  <c r="V11" i="9"/>
  <c r="AQ11" i="2"/>
  <c r="AQ10" i="2"/>
  <c r="E11" i="9"/>
  <c r="E10" i="9"/>
  <c r="AP11" i="2"/>
  <c r="D11" i="9"/>
  <c r="AA11" i="9"/>
  <c r="AO11" i="2"/>
  <c r="C11" i="9"/>
  <c r="S11" i="9"/>
  <c r="S10" i="9"/>
  <c r="S9" i="9"/>
  <c r="AN11" i="2"/>
  <c r="AN10" i="2"/>
  <c r="AN9" i="2"/>
  <c r="AL10" i="2"/>
  <c r="AL9" i="2"/>
  <c r="AK10" i="2"/>
  <c r="AK9" i="2"/>
  <c r="AJ10" i="2"/>
  <c r="AJ9" i="2"/>
  <c r="AJ8" i="2"/>
  <c r="AI10" i="2"/>
  <c r="AI9" i="2"/>
  <c r="AH10" i="2"/>
  <c r="AH9" i="2"/>
  <c r="AG10" i="2"/>
  <c r="AG9" i="2"/>
  <c r="AG8" i="2"/>
  <c r="AF10" i="2"/>
  <c r="AF9" i="2"/>
  <c r="AE10" i="2"/>
  <c r="AE9" i="2"/>
  <c r="AE8" i="2"/>
  <c r="AD10" i="2"/>
  <c r="AD9" i="2"/>
  <c r="AC10" i="2"/>
  <c r="AC9" i="2"/>
  <c r="AB10" i="2"/>
  <c r="AB9" i="2"/>
  <c r="AA10" i="2"/>
  <c r="AA9" i="2"/>
  <c r="Z10" i="2"/>
  <c r="Z9" i="2"/>
  <c r="Y10" i="2"/>
  <c r="Y9" i="2"/>
  <c r="X10" i="2"/>
  <c r="X9" i="2"/>
  <c r="W10" i="2"/>
  <c r="W9" i="2"/>
  <c r="W8" i="2"/>
  <c r="V10" i="2"/>
  <c r="V9" i="2"/>
  <c r="V8" i="2"/>
  <c r="U10" i="2"/>
  <c r="U9" i="2"/>
  <c r="T10" i="2"/>
  <c r="S10" i="2"/>
  <c r="S9" i="2"/>
  <c r="R10" i="2"/>
  <c r="R9" i="2"/>
  <c r="Q10" i="2"/>
  <c r="Q9" i="2"/>
  <c r="P10" i="2"/>
  <c r="O10" i="2"/>
  <c r="O9" i="2"/>
  <c r="N10" i="2"/>
  <c r="N9" i="2"/>
  <c r="M10" i="2"/>
  <c r="M9" i="2"/>
  <c r="L10" i="2"/>
  <c r="L9" i="2"/>
  <c r="K10" i="2"/>
  <c r="K9" i="2"/>
  <c r="J10" i="2"/>
  <c r="J9" i="2"/>
  <c r="I10" i="2"/>
  <c r="I9" i="2"/>
  <c r="H10" i="2"/>
  <c r="G10" i="2"/>
  <c r="G9" i="2"/>
  <c r="F10" i="2"/>
  <c r="E10" i="2"/>
  <c r="E9" i="2"/>
  <c r="D10" i="2"/>
  <c r="D9" i="2"/>
  <c r="C10" i="2"/>
  <c r="C9" i="2"/>
  <c r="I10" i="9"/>
  <c r="I9" i="9"/>
  <c r="I8" i="9"/>
  <c r="J10" i="9"/>
  <c r="J9" i="9"/>
  <c r="K10" i="9"/>
  <c r="K9" i="9"/>
  <c r="L10" i="9"/>
  <c r="L9" i="9"/>
  <c r="M10" i="9"/>
  <c r="M9" i="9"/>
  <c r="N10" i="9"/>
  <c r="N9" i="9"/>
  <c r="O10" i="9"/>
  <c r="O9" i="9"/>
  <c r="P10" i="9"/>
  <c r="P9" i="9"/>
  <c r="Q10" i="9"/>
  <c r="Q9" i="9"/>
  <c r="R10" i="9"/>
  <c r="R9" i="9"/>
  <c r="H10" i="9"/>
  <c r="H9" i="9"/>
  <c r="G10" i="9"/>
  <c r="G9" i="9"/>
  <c r="C34" i="9"/>
  <c r="S34" i="9"/>
  <c r="G16" i="9"/>
  <c r="H16" i="9"/>
  <c r="H15" i="9" s="1"/>
  <c r="H8" i="9" s="1"/>
  <c r="I16" i="9"/>
  <c r="J16" i="9"/>
  <c r="J15" i="9"/>
  <c r="K16" i="9"/>
  <c r="K15" i="9" s="1"/>
  <c r="K8" i="9" s="1"/>
  <c r="L16" i="9"/>
  <c r="M16" i="9"/>
  <c r="N16" i="9"/>
  <c r="N15" i="9"/>
  <c r="O16" i="9"/>
  <c r="O15" i="9" s="1"/>
  <c r="O8" i="9" s="1"/>
  <c r="P16" i="9"/>
  <c r="P15" i="9" s="1"/>
  <c r="P8" i="9" s="1"/>
  <c r="Q16" i="9"/>
  <c r="Q15" i="9" s="1"/>
  <c r="Q8" i="9" s="1"/>
  <c r="R16" i="9"/>
  <c r="R15" i="9" s="1"/>
  <c r="R8" i="9" s="1"/>
  <c r="G21" i="9"/>
  <c r="H21" i="9"/>
  <c r="I21" i="9"/>
  <c r="J21" i="9"/>
  <c r="K21" i="9"/>
  <c r="L21" i="9"/>
  <c r="G26" i="9"/>
  <c r="H26" i="9"/>
  <c r="I26" i="9"/>
  <c r="J26" i="9"/>
  <c r="K26" i="9"/>
  <c r="L26" i="9"/>
  <c r="G31" i="9"/>
  <c r="H31" i="9"/>
  <c r="I31" i="9"/>
  <c r="J31" i="9"/>
  <c r="K31" i="9"/>
  <c r="L31" i="9"/>
  <c r="E32" i="9"/>
  <c r="U32" i="9"/>
  <c r="D29" i="9"/>
  <c r="T29" i="9"/>
  <c r="F28" i="9"/>
  <c r="V28" i="9"/>
  <c r="D19" i="9"/>
  <c r="T19" i="9"/>
  <c r="C19" i="9"/>
  <c r="S19" i="9"/>
  <c r="C18" i="9"/>
  <c r="S18" i="9"/>
  <c r="W18" i="9" s="1"/>
  <c r="M11" i="10"/>
  <c r="M10" i="10" s="1"/>
  <c r="M8" i="10" s="1"/>
  <c r="M9" i="10"/>
  <c r="N12" i="10"/>
  <c r="N13" i="10"/>
  <c r="N14" i="10"/>
  <c r="N11" i="10"/>
  <c r="N10" i="10" s="1"/>
  <c r="N8" i="10" s="1"/>
  <c r="M12" i="10"/>
  <c r="M13" i="10"/>
  <c r="M14" i="10"/>
  <c r="N9" i="10"/>
  <c r="M31" i="9"/>
  <c r="N31" i="9"/>
  <c r="O31" i="9"/>
  <c r="P31" i="9"/>
  <c r="Q31" i="9"/>
  <c r="R31" i="9"/>
  <c r="M26" i="9"/>
  <c r="N26" i="9"/>
  <c r="O26" i="9"/>
  <c r="P26" i="9"/>
  <c r="Q26" i="9"/>
  <c r="R26" i="9"/>
  <c r="M21" i="9"/>
  <c r="N21" i="9"/>
  <c r="O21" i="9"/>
  <c r="P21" i="9"/>
  <c r="Q21" i="9"/>
  <c r="R21" i="9"/>
  <c r="C10" i="10"/>
  <c r="C8" i="10" s="1"/>
  <c r="E10" i="10"/>
  <c r="E8" i="10" s="1"/>
  <c r="F10" i="10"/>
  <c r="F8" i="10"/>
  <c r="G10" i="10"/>
  <c r="G8" i="10" s="1"/>
  <c r="H10" i="10"/>
  <c r="H8" i="10"/>
  <c r="I10" i="10"/>
  <c r="I8" i="10"/>
  <c r="J10" i="10"/>
  <c r="J8" i="10"/>
  <c r="K10" i="10"/>
  <c r="K8" i="10"/>
  <c r="L10" i="10"/>
  <c r="L8" i="10"/>
  <c r="F33" i="9"/>
  <c r="V33" i="9"/>
  <c r="F27" i="9"/>
  <c r="V27" i="9"/>
  <c r="D23" i="9"/>
  <c r="F18" i="9"/>
  <c r="D28" i="9"/>
  <c r="T28" i="9"/>
  <c r="X28" i="9"/>
  <c r="F32" i="9"/>
  <c r="AS29" i="2"/>
  <c r="D22" i="9"/>
  <c r="T22" i="9"/>
  <c r="AS27" i="2"/>
  <c r="AS26" i="2"/>
  <c r="E29" i="9"/>
  <c r="U29" i="9"/>
  <c r="AQ21" i="2"/>
  <c r="P9" i="2"/>
  <c r="F9" i="2"/>
  <c r="D13" i="9"/>
  <c r="T13" i="9"/>
  <c r="T23" i="9"/>
  <c r="D33" i="9"/>
  <c r="AA33" i="9"/>
  <c r="AT33" i="2"/>
  <c r="AT31" i="2"/>
  <c r="AM26" i="2"/>
  <c r="I15" i="9"/>
  <c r="J8" i="9"/>
  <c r="T9" i="2"/>
  <c r="D32" i="9"/>
  <c r="T32" i="9"/>
  <c r="F24" i="9"/>
  <c r="F35" i="9"/>
  <c r="AK15" i="2"/>
  <c r="AK8" i="2" s="1"/>
  <c r="AT28" i="2"/>
  <c r="C24" i="9"/>
  <c r="S24" i="9"/>
  <c r="AN26" i="2"/>
  <c r="AV31" i="2"/>
  <c r="Y15" i="2"/>
  <c r="AG15" i="2"/>
  <c r="AB15" i="2"/>
  <c r="AS23" i="2"/>
  <c r="F29" i="9"/>
  <c r="V29" i="9"/>
  <c r="E34" i="9"/>
  <c r="Z34" i="9"/>
  <c r="E28" i="9"/>
  <c r="U28" i="9"/>
  <c r="AJ15" i="2"/>
  <c r="AT25" i="2"/>
  <c r="X15" i="2"/>
  <c r="AS28" i="2"/>
  <c r="V15" i="2"/>
  <c r="AM21" i="2"/>
  <c r="AS19" i="2"/>
  <c r="AT23" i="2"/>
  <c r="AT14" i="2"/>
  <c r="AD8" i="2"/>
  <c r="M15" i="2"/>
  <c r="M8" i="2" s="1"/>
  <c r="E23" i="9"/>
  <c r="E21" i="9"/>
  <c r="AW26" i="2"/>
  <c r="N15" i="2"/>
  <c r="N8" i="2" s="1"/>
  <c r="AM31" i="2"/>
  <c r="AO31" i="2"/>
  <c r="U15" i="2"/>
  <c r="U8" i="2"/>
  <c r="AV26" i="2"/>
  <c r="Z14" i="9"/>
  <c r="AA23" i="9"/>
  <c r="Y8" i="2"/>
  <c r="AA28" i="9"/>
  <c r="AO26" i="2"/>
  <c r="D8" i="2"/>
  <c r="X29" i="9"/>
  <c r="AA29" i="9"/>
  <c r="AT32" i="2"/>
  <c r="C32" i="9"/>
  <c r="S32" i="9"/>
  <c r="W32" i="9"/>
  <c r="AT11" i="2"/>
  <c r="AT34" i="2"/>
  <c r="U22" i="9"/>
  <c r="T30" i="9"/>
  <c r="D26" i="9"/>
  <c r="T14" i="9"/>
  <c r="X14" i="9"/>
  <c r="AB8" i="2"/>
  <c r="AA20" i="9"/>
  <c r="T24" i="9"/>
  <c r="X24" i="9"/>
  <c r="W29" i="9"/>
  <c r="AT18" i="2"/>
  <c r="AP26" i="2"/>
  <c r="AV9" i="2"/>
  <c r="Z29" i="9"/>
  <c r="Z30" i="9"/>
  <c r="AS13" i="2"/>
  <c r="AT24" i="2"/>
  <c r="AO10" i="2"/>
  <c r="AO9" i="2"/>
  <c r="X23" i="9"/>
  <c r="AT20" i="2"/>
  <c r="AO21" i="2"/>
  <c r="AN31" i="2"/>
  <c r="AS11" i="2"/>
  <c r="AQ31" i="2"/>
  <c r="V18" i="9"/>
  <c r="AP21" i="2"/>
  <c r="D25" i="9"/>
  <c r="AR31" i="2"/>
  <c r="V35" i="9"/>
  <c r="W24" i="9"/>
  <c r="Z35" i="9"/>
  <c r="T35" i="9"/>
  <c r="X35" i="9"/>
  <c r="AA35" i="9"/>
  <c r="U11" i="9"/>
  <c r="W11" i="9"/>
  <c r="U10" i="9"/>
  <c r="U9" i="9"/>
  <c r="S14" i="9"/>
  <c r="W14" i="9"/>
  <c r="Z24" i="9"/>
  <c r="S35" i="9"/>
  <c r="W35" i="9"/>
  <c r="C33" i="9"/>
  <c r="S33" i="9"/>
  <c r="W33" i="9"/>
  <c r="AT35" i="2"/>
  <c r="AP31" i="2"/>
  <c r="Z25" i="9"/>
  <c r="AQ9" i="2"/>
  <c r="AT12" i="2"/>
  <c r="E31" i="9"/>
  <c r="AS33" i="2"/>
  <c r="D34" i="9"/>
  <c r="T34" i="9"/>
  <c r="X34" i="9"/>
  <c r="T11" i="9"/>
  <c r="AA24" i="9"/>
  <c r="S13" i="9"/>
  <c r="W13" i="9"/>
  <c r="D9" i="9"/>
  <c r="V24" i="9"/>
  <c r="Z32" i="9"/>
  <c r="Z28" i="9"/>
  <c r="D21" i="9"/>
  <c r="Z33" i="9"/>
  <c r="C31" i="9"/>
  <c r="AA34" i="9"/>
  <c r="X11" i="9"/>
  <c r="S31" i="9"/>
  <c r="F13" i="9"/>
  <c r="AT13" i="2"/>
  <c r="AT10" i="2"/>
  <c r="AT9" i="2"/>
  <c r="X19" i="9"/>
  <c r="C22" i="9"/>
  <c r="AS22" i="2"/>
  <c r="AS21" i="2"/>
  <c r="F30" i="9"/>
  <c r="F26" i="9"/>
  <c r="AA26" i="9"/>
  <c r="AT30" i="2"/>
  <c r="AR26" i="2"/>
  <c r="AW31" i="2"/>
  <c r="H15" i="2"/>
  <c r="H8" i="2" s="1"/>
  <c r="W10" i="9"/>
  <c r="W9" i="9"/>
  <c r="D18" i="9"/>
  <c r="AT21" i="2"/>
  <c r="G15" i="9"/>
  <c r="G8" i="9"/>
  <c r="V32" i="9"/>
  <c r="F31" i="9"/>
  <c r="L15" i="9"/>
  <c r="L8" i="9"/>
  <c r="AA25" i="9"/>
  <c r="T25" i="9"/>
  <c r="X25" i="9"/>
  <c r="N8" i="9"/>
  <c r="AF8" i="2"/>
  <c r="V19" i="9"/>
  <c r="AS31" i="2"/>
  <c r="Z31" i="9"/>
  <c r="X8" i="2"/>
  <c r="M15" i="9"/>
  <c r="M8" i="9"/>
  <c r="U34" i="9"/>
  <c r="E9" i="9"/>
  <c r="S28" i="9"/>
  <c r="W28" i="9"/>
  <c r="AS12" i="2"/>
  <c r="AS10" i="2"/>
  <c r="AS9" i="2"/>
  <c r="U23" i="9"/>
  <c r="U21" i="9"/>
  <c r="T12" i="9"/>
  <c r="AT19" i="2"/>
  <c r="S27" i="9"/>
  <c r="AA19" i="9"/>
  <c r="AV10" i="2"/>
  <c r="C10" i="9"/>
  <c r="Z19" i="9"/>
  <c r="AW10" i="2"/>
  <c r="H9" i="2"/>
  <c r="F22" i="9"/>
  <c r="AR21" i="2"/>
  <c r="T27" i="9"/>
  <c r="AA27" i="9"/>
  <c r="T33" i="9"/>
  <c r="L8" i="2"/>
  <c r="D31" i="9"/>
  <c r="AA31" i="9"/>
  <c r="Z11" i="9"/>
  <c r="Z18" i="9"/>
  <c r="Z23" i="9"/>
  <c r="F15" i="2"/>
  <c r="F8" i="2" s="1"/>
  <c r="Z12" i="9"/>
  <c r="AA32" i="9"/>
  <c r="AR10" i="2"/>
  <c r="AR9" i="2"/>
  <c r="F12" i="9"/>
  <c r="AQ26" i="2"/>
  <c r="E27" i="9"/>
  <c r="AS18" i="2"/>
  <c r="AT27" i="2"/>
  <c r="T10" i="9"/>
  <c r="T9" i="9"/>
  <c r="W34" i="9"/>
  <c r="W31" i="9"/>
  <c r="U31" i="9"/>
  <c r="AA18" i="9"/>
  <c r="T18" i="9"/>
  <c r="Z10" i="9"/>
  <c r="C9" i="9"/>
  <c r="AW9" i="2"/>
  <c r="V13" i="9"/>
  <c r="X13" i="9"/>
  <c r="AA13" i="9"/>
  <c r="AT26" i="2"/>
  <c r="V31" i="9"/>
  <c r="X32" i="9"/>
  <c r="X31" i="9"/>
  <c r="C21" i="9"/>
  <c r="Z22" i="9"/>
  <c r="S22" i="9"/>
  <c r="V12" i="9"/>
  <c r="V10" i="9"/>
  <c r="V9" i="9"/>
  <c r="F9" i="9"/>
  <c r="F10" i="9"/>
  <c r="AA10" i="9"/>
  <c r="AA12" i="9"/>
  <c r="X27" i="9"/>
  <c r="T26" i="9"/>
  <c r="E26" i="9"/>
  <c r="Z26" i="9"/>
  <c r="U27" i="9"/>
  <c r="U26" i="9"/>
  <c r="V22" i="9"/>
  <c r="AA22" i="9"/>
  <c r="F21" i="9"/>
  <c r="AA21" i="9"/>
  <c r="Z27" i="9"/>
  <c r="W23" i="9"/>
  <c r="V30" i="9"/>
  <c r="AA30" i="9"/>
  <c r="X33" i="9"/>
  <c r="T31" i="9"/>
  <c r="W27" i="9"/>
  <c r="W26" i="9"/>
  <c r="S26" i="9"/>
  <c r="T21" i="9"/>
  <c r="X18" i="9"/>
  <c r="Z21" i="9"/>
  <c r="AA9" i="9"/>
  <c r="X12" i="9"/>
  <c r="X10" i="9"/>
  <c r="X9" i="9"/>
  <c r="V21" i="9"/>
  <c r="X22" i="9"/>
  <c r="X21" i="9"/>
  <c r="W22" i="9"/>
  <c r="W21" i="9"/>
  <c r="S21" i="9"/>
  <c r="X26" i="9"/>
  <c r="X30" i="9"/>
  <c r="V26" i="9"/>
  <c r="Z9" i="9"/>
  <c r="AR16" i="2" l="1"/>
  <c r="AR15" i="2" s="1"/>
  <c r="AR8" i="2" s="1"/>
  <c r="V17" i="9"/>
  <c r="V16" i="9" s="1"/>
  <c r="V15" i="9" s="1"/>
  <c r="V8" i="9" s="1"/>
  <c r="F16" i="9"/>
  <c r="F15" i="9" s="1"/>
  <c r="F8" i="9" s="1"/>
  <c r="E16" i="9"/>
  <c r="E15" i="9" s="1"/>
  <c r="E8" i="9" s="1"/>
  <c r="U17" i="9"/>
  <c r="U16" i="9" s="1"/>
  <c r="U15" i="9" s="1"/>
  <c r="U8" i="9" s="1"/>
  <c r="AQ16" i="2"/>
  <c r="AQ15" i="2" s="1"/>
  <c r="AQ8" i="2" s="1"/>
  <c r="D17" i="9"/>
  <c r="AW15" i="2"/>
  <c r="AW16" i="2"/>
  <c r="AW8" i="2"/>
  <c r="S20" i="9"/>
  <c r="W20" i="9" s="1"/>
  <c r="E15" i="2"/>
  <c r="AV15" i="2"/>
  <c r="AO16" i="2"/>
  <c r="AO15" i="2" s="1"/>
  <c r="AO8" i="2" s="1"/>
  <c r="S17" i="9"/>
  <c r="C16" i="9"/>
  <c r="Z17" i="9"/>
  <c r="AS17" i="2"/>
  <c r="AS16" i="2" s="1"/>
  <c r="AS15" i="2" s="1"/>
  <c r="AS8" i="2" s="1"/>
  <c r="E8" i="2"/>
  <c r="AV8" i="2" s="1"/>
  <c r="T17" i="9" l="1"/>
  <c r="D16" i="9"/>
  <c r="AA17" i="9"/>
  <c r="Z16" i="9"/>
  <c r="C15" i="9"/>
  <c r="W17" i="9"/>
  <c r="W16" i="9" s="1"/>
  <c r="W15" i="9" s="1"/>
  <c r="W8" i="9" s="1"/>
  <c r="S16" i="9"/>
  <c r="S15" i="9" s="1"/>
  <c r="S8" i="9" s="1"/>
  <c r="AA16" i="9" l="1"/>
  <c r="D15" i="9"/>
  <c r="T16" i="9"/>
  <c r="T15" i="9" s="1"/>
  <c r="T8" i="9" s="1"/>
  <c r="X17" i="9"/>
  <c r="X16" i="9" s="1"/>
  <c r="X15" i="9" s="1"/>
  <c r="X8" i="9" s="1"/>
  <c r="Z15" i="9"/>
  <c r="C8" i="9"/>
  <c r="Z8" i="9" s="1"/>
  <c r="D8" i="9" l="1"/>
  <c r="AA8" i="9" s="1"/>
  <c r="AA15" i="9"/>
</calcChain>
</file>

<file path=xl/sharedStrings.xml><?xml version="1.0" encoding="utf-8"?>
<sst xmlns="http://schemas.openxmlformats.org/spreadsheetml/2006/main" count="363" uniqueCount="111">
  <si>
    <t>db</t>
  </si>
  <si>
    <t>Pénzügyi ellenőrzés</t>
  </si>
  <si>
    <t>%</t>
  </si>
  <si>
    <t>Képzés</t>
  </si>
  <si>
    <t>Megvalósítási arány</t>
  </si>
  <si>
    <t>I.</t>
  </si>
  <si>
    <t>b)</t>
  </si>
  <si>
    <t>II.</t>
  </si>
  <si>
    <t>1.</t>
  </si>
  <si>
    <t>2.</t>
  </si>
  <si>
    <t>3.</t>
  </si>
  <si>
    <t>n.</t>
  </si>
  <si>
    <t>ellenőri nap</t>
  </si>
  <si>
    <t>terv</t>
  </si>
  <si>
    <t>tény</t>
  </si>
  <si>
    <t>külső ellenőri nap</t>
  </si>
  <si>
    <t>Teljesítmény-ellenőrzés</t>
  </si>
  <si>
    <t>Rendszerellenőrzés</t>
  </si>
  <si>
    <t xml:space="preserve">Szabályszerűségi ellenőrzés  </t>
  </si>
  <si>
    <t>Ellenőrzések összesen</t>
  </si>
  <si>
    <t>Tanácsadás</t>
  </si>
  <si>
    <t>Soron kívüli kapacitás</t>
  </si>
  <si>
    <t>Kapacitás összesen</t>
  </si>
  <si>
    <t>Egyéb ellenőrzések</t>
  </si>
  <si>
    <t>Amennyiben egy intézkedés több szervezeti egységet érint, más-más felelőssel, akkor már a nyilvántartásban külön-külön intézkedésként szükséges feltüntetni.</t>
  </si>
  <si>
    <t>1. számú melléklet</t>
  </si>
  <si>
    <t>Ellenőri napok összesen</t>
  </si>
  <si>
    <t>Tevékenységek</t>
  </si>
  <si>
    <t>3. számú melléklet</t>
  </si>
  <si>
    <t>Tárgyévben jóváhagyott intézkedések, amelyeknek tárgyév december 31-ig lejárt a határideje.</t>
  </si>
  <si>
    <t>Csak beszámoláshoz!</t>
  </si>
  <si>
    <r>
      <t xml:space="preserve"> Ebből végrehajtott</t>
    </r>
    <r>
      <rPr>
        <b/>
        <vertAlign val="superscript"/>
        <sz val="10"/>
        <rFont val="Arial CE"/>
        <charset val="238"/>
      </rPr>
      <t>4</t>
    </r>
  </si>
  <si>
    <r>
      <t>Intézkedések megvalósítása</t>
    </r>
    <r>
      <rPr>
        <b/>
        <vertAlign val="superscript"/>
        <sz val="10"/>
        <rFont val="Arial CE"/>
        <charset val="238"/>
      </rPr>
      <t>1</t>
    </r>
  </si>
  <si>
    <r>
      <t>Előző év(ek)ről áthúzódó intézkedések</t>
    </r>
    <r>
      <rPr>
        <b/>
        <vertAlign val="superscript"/>
        <sz val="10"/>
        <rFont val="Arial CE"/>
        <charset val="238"/>
      </rPr>
      <t>2</t>
    </r>
  </si>
  <si>
    <t>aa)</t>
  </si>
  <si>
    <t>ab)</t>
  </si>
  <si>
    <t>ac)</t>
  </si>
  <si>
    <t>saját ellenőri nap</t>
  </si>
  <si>
    <t>Irányított szervek összesen</t>
  </si>
  <si>
    <t>[Irányított költségvetési szerv összesen]</t>
  </si>
  <si>
    <t>[Irányított költségvetési szerv neve]</t>
  </si>
  <si>
    <r>
      <t>Ellenőrzések összesen</t>
    </r>
    <r>
      <rPr>
        <vertAlign val="superscript"/>
        <sz val="10"/>
        <rFont val="Arial"/>
        <family val="2"/>
        <charset val="238"/>
      </rPr>
      <t>1</t>
    </r>
  </si>
  <si>
    <r>
      <t>Egyéb tevékenység</t>
    </r>
    <r>
      <rPr>
        <vertAlign val="superscript"/>
        <sz val="10"/>
        <rFont val="Arial"/>
        <family val="2"/>
        <charset val="238"/>
      </rPr>
      <t>2</t>
    </r>
  </si>
  <si>
    <r>
      <t>Saját kapacitás összesen</t>
    </r>
    <r>
      <rPr>
        <vertAlign val="superscript"/>
        <sz val="10"/>
        <rFont val="Arial"/>
        <family val="2"/>
        <charset val="238"/>
      </rPr>
      <t>3</t>
    </r>
  </si>
  <si>
    <r>
      <t>Külső kapacitás összesen</t>
    </r>
    <r>
      <rPr>
        <vertAlign val="superscript"/>
        <sz val="10"/>
        <rFont val="Arial"/>
        <family val="2"/>
        <charset val="238"/>
      </rPr>
      <t>4</t>
    </r>
  </si>
  <si>
    <t>Egyéb tevékenység pl. a belső ellenőrzési vezető nem ellenőrzési feladatai, teljesítményértékelés, önértékelés, éves ellenőrzési jelentés elkészítése, egyéb adminisztratív feladatok.</t>
  </si>
  <si>
    <t>Amennyiben a belső ellenőrzési tevékenységet teljeskörűen külső szolgáltató látja el, akkor az általa elvégzett képzést itt szükséges megjeleníteni.</t>
  </si>
  <si>
    <r>
      <t>Tárgyévi intézkedések</t>
    </r>
    <r>
      <rPr>
        <vertAlign val="superscript"/>
        <sz val="10"/>
        <rFont val="Arial CE"/>
        <charset val="238"/>
      </rPr>
      <t>3</t>
    </r>
  </si>
  <si>
    <t>Pl: tárgyévben járt le a határideje; új felelős kijelölésével egyidejűleg új határidő került kitűzésre; stb.</t>
  </si>
  <si>
    <t xml:space="preserve">Nem tekinthető végrehajtott intézkedésnek a már megkezdett, de még folyamatban lévő megvalósítás, amelyek így a következő évre húzódnak át. </t>
  </si>
  <si>
    <r>
      <t>Külső szolgáltató</t>
    </r>
    <r>
      <rPr>
        <vertAlign val="superscript"/>
        <sz val="12"/>
        <rFont val="Arial CE"/>
        <charset val="238"/>
      </rPr>
      <t>3</t>
    </r>
  </si>
  <si>
    <t>2. számú melléklet</t>
  </si>
  <si>
    <t>Saját szervezetnél</t>
  </si>
  <si>
    <t>Irányított szerveknél</t>
  </si>
  <si>
    <t>fő</t>
  </si>
  <si>
    <r>
      <t>db</t>
    </r>
    <r>
      <rPr>
        <vertAlign val="superscript"/>
        <sz val="10"/>
        <rFont val="Arial CE"/>
        <charset val="238"/>
      </rPr>
      <t>5</t>
    </r>
  </si>
  <si>
    <t>a)</t>
  </si>
  <si>
    <t>Informatikai ellenőrzés</t>
  </si>
  <si>
    <r>
      <t>saját ellenőri nap</t>
    </r>
    <r>
      <rPr>
        <vertAlign val="superscript"/>
        <sz val="10"/>
        <rFont val="Arial"/>
        <family val="2"/>
        <charset val="238"/>
      </rPr>
      <t>3</t>
    </r>
  </si>
  <si>
    <r>
      <t>külső ellenőri nap</t>
    </r>
    <r>
      <rPr>
        <vertAlign val="superscript"/>
        <sz val="10"/>
        <rFont val="Arial"/>
        <family val="2"/>
        <charset val="238"/>
      </rPr>
      <t>4</t>
    </r>
  </si>
  <si>
    <r>
      <t>Egyéb ellenőrzések</t>
    </r>
    <r>
      <rPr>
        <vertAlign val="superscript"/>
        <sz val="10"/>
        <rFont val="Arial"/>
        <family val="2"/>
        <charset val="238"/>
      </rPr>
      <t>5</t>
    </r>
  </si>
  <si>
    <t>Irányított szerveknél (irányítóként végzett)</t>
  </si>
  <si>
    <r>
      <t>Soron kívüli kapacitás</t>
    </r>
    <r>
      <rPr>
        <vertAlign val="superscript"/>
        <sz val="10"/>
        <rFont val="Arial"/>
        <family val="2"/>
        <charset val="238"/>
      </rPr>
      <t>8</t>
    </r>
  </si>
  <si>
    <t>Az intézkedések nyomon követése érdekében elrendelt ellenőrzés, amelynek célja, hogy a belső ellenőrzés bizonyosságot szerezzen az elfogadott intézkedések végrehajtásáról, vagy arról a tényről, hogy ha az ellenőrzött szerv, illetve az ellenőrzött szervezeti egység vezetője nem, vagy nem az elfogadott intézkedésnek megfelelően hajtja végre az intézkedéseket, továbbá meggyőződni arról, hogy a végrehajtott intézkedésekkel a megállapított kockázat ténylegesen megszűnt vagy a kockázati tűréshatár alá csökkent.</t>
  </si>
  <si>
    <t>Éves Ellenőrzési Terv alapján</t>
  </si>
  <si>
    <t>Bruttó Erőforrás összesen</t>
  </si>
  <si>
    <r>
      <t>saját ellenőri nap</t>
    </r>
    <r>
      <rPr>
        <vertAlign val="superscript"/>
        <sz val="10"/>
        <rFont val="Arial"/>
        <family val="2"/>
        <charset val="238"/>
      </rPr>
      <t>5</t>
    </r>
  </si>
  <si>
    <r>
      <t>külső ellenőri nap</t>
    </r>
    <r>
      <rPr>
        <vertAlign val="superscript"/>
        <sz val="10"/>
        <rFont val="Arial"/>
        <family val="2"/>
        <charset val="238"/>
      </rPr>
      <t>6</t>
    </r>
  </si>
  <si>
    <r>
      <t>külső ellenőri nap</t>
    </r>
    <r>
      <rPr>
        <vertAlign val="superscript"/>
        <sz val="10"/>
        <rFont val="Arial"/>
        <family val="2"/>
        <charset val="238"/>
      </rPr>
      <t>7</t>
    </r>
  </si>
  <si>
    <r>
      <t xml:space="preserve">Kapacitás összesen
</t>
    </r>
    <r>
      <rPr>
        <sz val="12"/>
        <color indexed="10"/>
        <rFont val="Arial"/>
        <family val="2"/>
        <charset val="238"/>
      </rPr>
      <t>ellenőrző oszlop</t>
    </r>
  </si>
  <si>
    <t>Ellenőri napok összesen
ellenőrző oszlop</t>
  </si>
  <si>
    <t>A tanácsadás saját ellenőri napok száma. A tanácsadás ellenőri nap a belső ellenőrzési tevékenység ellátásához kapcsolódó, azonban nem ellenőrzésre fordított kapacitás.</t>
  </si>
  <si>
    <t>A tanácsadás külső ellenőri napok száma külső szolgáltató megbízása esetén a belső ellenőrzési tevékenység ellátásához kapcsolódó, azonban nem ellenőrzésre fordított kapacitás.</t>
  </si>
  <si>
    <t>A tény oszlopok és az aa) - ac) sorok metszetének celláiban azokat az ellenőrzéseket kérjük feltüntetni, amelyek az adott évi tervben szerepeltek és végrehajtották őket.</t>
  </si>
  <si>
    <t>A tény oszlopok és a b) sorok metszeteiben a felhasznált soron kívüli kapacitást kérjük feltüntetni.</t>
  </si>
  <si>
    <t>terv (01.01.)</t>
  </si>
  <si>
    <t>tény (12.31.)</t>
  </si>
  <si>
    <t>Fejezet / Helyi önkormányzat összesen (I.+II.)</t>
  </si>
  <si>
    <t>Fejezetet irányító szerv  /                          Helyi önkormányzat összesen</t>
  </si>
  <si>
    <t>Fejezetet irányító szerv  /                          Helyi önkormányzat összesen (a+b)</t>
  </si>
  <si>
    <t>Fejezetet irányító szerv  /                             Helyi önkormányzat összesen (a+b)</t>
  </si>
  <si>
    <t>Saját erőforrás összesen</t>
  </si>
  <si>
    <t>Fejezetet irányító szerv  /                             Helyi önkormányzat összesen</t>
  </si>
  <si>
    <r>
      <t>Létszám és erőforrás</t>
    </r>
    <r>
      <rPr>
        <b/>
        <vertAlign val="superscript"/>
        <sz val="14"/>
        <rFont val="Arial"/>
        <family val="2"/>
        <charset val="238"/>
      </rPr>
      <t>1</t>
    </r>
  </si>
  <si>
    <r>
      <t>Belső ellenőr közszolgálati jogviszonyban</t>
    </r>
    <r>
      <rPr>
        <vertAlign val="superscript"/>
        <sz val="12"/>
        <rFont val="Arial CE"/>
        <charset val="238"/>
      </rPr>
      <t>2</t>
    </r>
  </si>
  <si>
    <t>Külső erőforrás összesen</t>
  </si>
  <si>
    <t>Belső ellenőrzési vezetői, belső ellenőrzési feladatot ellátó személy kormányzati szolgálati, közszolgálati, közalkalmazotti, szolgálati, igazságügyi alkalmazotti jogviszonyban, stb. (a továbbiakban együttesen: közszolgálati jogviszony).</t>
  </si>
  <si>
    <t>Külső szolgáltató: ideiglenes kapacitás kiegészítés, speciális szakértelem vagy a belső ellenőrzési tevékenység teljeskörű ellátása (Bkr. 16. §). Továbbá azon szervezetek esetében, ahol megállapodás alapján kerül ellátásra a belső ellenőrzési tevékenység (Bkr. 15. (5) – (12) bekezdései).</t>
  </si>
  <si>
    <r>
      <t>Ellenőrzések</t>
    </r>
    <r>
      <rPr>
        <b/>
        <vertAlign val="superscript"/>
        <sz val="14"/>
        <rFont val="Arial"/>
        <family val="2"/>
        <charset val="238"/>
      </rPr>
      <t>1</t>
    </r>
  </si>
  <si>
    <t>Saját ellenőri napok száma: közszolgálati jogviszonyban álló belső ellenőrök kapacitása.</t>
  </si>
  <si>
    <t>Külső ellenőri napok száma: ideiglenes kapacitás kiegészítés, speciális szakértelem vagy a belső ellenőrzési tevékenység teljeskörű ellátása (Bkr. 16. §). Továbbá azon szervezetek esetében, ahol megállapodás alapján kerül ellátásra a belső ellenőrzési tevékenység (Bkr. 15. (5) – (12) bekezdései).</t>
  </si>
  <si>
    <t>Az aa) és ab) pontokba nem besorolható, pl. nem költségvetési szervnél végzett ellenőrzések. Pl. Zrt.-nél, Nonprofit Kft.-nél, alapítványnál végzett ellenőrzés.</t>
  </si>
  <si>
    <t>Soron kívüli az az ellenőrzés, amelynek tárgya konkrétan nem határozható meg előre, de a tervben kapacitást terveznek rá. Fontos arra figyelni, hogy az aa), ab) és ac) pontban feltüntetett adatok és a b) pontba beírt adat között ne legyen átfedés.</t>
  </si>
  <si>
    <r>
      <t>Utóellenőrzés</t>
    </r>
    <r>
      <rPr>
        <vertAlign val="superscript"/>
        <sz val="12"/>
        <rFont val="Arial"/>
        <family val="2"/>
        <charset val="238"/>
      </rPr>
      <t>2</t>
    </r>
  </si>
  <si>
    <r>
      <t>Soron kívüli kapacitás</t>
    </r>
    <r>
      <rPr>
        <vertAlign val="superscript"/>
        <sz val="10"/>
        <rFont val="Arial"/>
        <family val="2"/>
        <charset val="238"/>
      </rPr>
      <t>6</t>
    </r>
  </si>
  <si>
    <t>Ellenőrzésre, tanácsadásra, képzésre és egyéb tevékenységre fordított saját kapacitás összesen.  Az itt megjelenő adatoknak összhangban kell állniuk az 1. sz. mellékletben a G-H oszlopokban megadott létszám és erőforrás adatokkal.</t>
  </si>
  <si>
    <t>Ellenőrzésre, tanácsadásra, képzésre és egyéb tevékenységre fordított külső kapacitás összesen. Az itt megjelenő adatoknak összhangban kell állniuk az 1. sz. mellékletben a K-L oszlopokban megadott létszám és erőforrás adatokkal.</t>
  </si>
  <si>
    <t xml:space="preserve">A részmunkaidős foglalkoztatottak vagy a töredék évben foglalkoztatott ellenőrök esetében (saját és külső erőforrás esetén is) az átlagos nettó munkaidőhöz képest időarányosan főre vetítve két tizedes jegyre kerekítve kérjük feltüntetni a létszámot és ezzel összhangban kell kiszámítani az ellenőri napok számát, amelyet viszont egész számra kérünk kerekíteni. 
Vegyünk egy példát! 215 az átlagos nettó munkaidő, 1 kolléga heti 30 órás  foglalkoztatása, azaz hatórás részmunkaidő esetén 0,75 fő (6 óra /8 óra), illetve 161 ellenőri nappal (215 x 0,75) számolhatunk. 
</t>
  </si>
  <si>
    <t>Soron kívüli az az ellenőrzés, amelynek tárgya konkrétan nem határozható meg előre, de a tervben kapacitást terveznek rá. Fontos arra figyelni, hogy az aa), ab) és ac) pontban feltüntetett adatok és a b) pontba beírt adat között ne legyen átfedés.Soron kívüli ellenőrzés kapacitását a tervezéskor a b) sor és AO vagy AQ oszlopok metszeiben kérjük szerepeltetni.</t>
  </si>
  <si>
    <t>2. sz. mellékletről hivatkozva. Az itt olvasható adatoknak meg kell egyezniük a 2. sz. melléklet AO-AR oszlopokban található adataival. Ezek a cellák hivatkozásokat, képleteket tartalmaznak, melyeket kérünk nem felülírni (kivéve a sorok másolása miatti újra-képletezés szükségessége esetén).</t>
  </si>
  <si>
    <t>Az ellenőrzés darabszámát amennyiben előző évről áthúzódó ellenőrzésről van szó, illetve az ellenőrzés adott évben nem került lezárásra, a kapacitás százalékának arányában kell megadni legfeljebb 1 tizedes pontossággal. Ezzel összhangban kell kiszámítani az ellenőri napok számát, amelyet viszont egész számra kérünk kerekíteni.</t>
  </si>
  <si>
    <r>
      <t>rendelkezésre   álló létszám (fő)</t>
    </r>
    <r>
      <rPr>
        <vertAlign val="superscript"/>
        <sz val="10"/>
        <rFont val="Arial CE"/>
        <charset val="238"/>
      </rPr>
      <t>4</t>
    </r>
  </si>
  <si>
    <r>
      <t xml:space="preserve"> betöltendő álláshely (fő)</t>
    </r>
    <r>
      <rPr>
        <vertAlign val="superscript"/>
        <sz val="10"/>
        <rFont val="Arial CE"/>
        <charset val="238"/>
      </rPr>
      <t>4</t>
    </r>
  </si>
  <si>
    <t>A betöltendő álláshely és a rendelkezésre álló létszám együttes összege adja a szervezeti egységnél foglalkoztatott ellenőrök számát.</t>
  </si>
  <si>
    <t>Kecsekemét, 2025.02.14.</t>
  </si>
  <si>
    <t xml:space="preserve">külső ellenőrzés javaslatai alapján </t>
  </si>
  <si>
    <t>4a. számú melléklet</t>
  </si>
  <si>
    <t xml:space="preserve">belső ellenőrzés javaslatai alapján </t>
  </si>
  <si>
    <t>4b. számú melléklet</t>
  </si>
  <si>
    <t>Készítette: Takács Edit - belső ellenőr</t>
  </si>
  <si>
    <t xml:space="preserve">Hírös Agóra Kulturális és Ifjúsági Központ Nonprofit Kft.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</si>
</sst>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37" x14ac:knownFonts="1">
    <font>
      <sz val="10"/>
      <name val="Arial"/>
      <charset val="238"/>
    </font>
    <font>
      <i/>
      <sz val="10"/>
      <name val="Arial"/>
      <family val="2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b/>
      <sz val="10"/>
      <name val="Arial CE"/>
      <charset val="238"/>
    </font>
    <font>
      <sz val="12"/>
      <name val="Arial CE"/>
      <charset val="238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b/>
      <sz val="14"/>
      <name val="Arial CE"/>
      <charset val="238"/>
    </font>
    <font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vertAlign val="superscript"/>
      <sz val="12"/>
      <name val="Arial CE"/>
      <charset val="238"/>
    </font>
    <font>
      <b/>
      <vertAlign val="superscript"/>
      <sz val="10"/>
      <name val="Arial CE"/>
      <charset val="238"/>
    </font>
    <font>
      <b/>
      <vertAlign val="superscript"/>
      <sz val="10"/>
      <name val="Arial"/>
      <family val="2"/>
      <charset val="238"/>
    </font>
    <font>
      <vertAlign val="superscript"/>
      <sz val="10"/>
      <name val="Arial"/>
      <family val="2"/>
      <charset val="238"/>
    </font>
    <font>
      <vertAlign val="superscript"/>
      <sz val="10"/>
      <name val="Arial CE"/>
      <charset val="238"/>
    </font>
    <font>
      <vertAlign val="superscript"/>
      <sz val="12"/>
      <name val="Arial"/>
      <family val="2"/>
      <charset val="238"/>
    </font>
    <font>
      <b/>
      <vertAlign val="superscript"/>
      <sz val="12"/>
      <name val="Arial"/>
      <family val="2"/>
      <charset val="238"/>
    </font>
    <font>
      <b/>
      <sz val="9"/>
      <name val="Arial"/>
      <family val="2"/>
      <charset val="238"/>
    </font>
    <font>
      <b/>
      <i/>
      <sz val="10"/>
      <name val="Arial"/>
      <family val="2"/>
      <charset val="238"/>
    </font>
    <font>
      <sz val="12"/>
      <color indexed="10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b/>
      <vertAlign val="superscript"/>
      <sz val="14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0"/>
      <color rgb="FF222222"/>
      <name val="Arial"/>
      <family val="2"/>
      <charset val="238"/>
    </font>
    <font>
      <b/>
      <sz val="12"/>
      <color rgb="FFFF0000"/>
      <name val="Arial"/>
      <family val="2"/>
      <charset val="238"/>
    </font>
    <font>
      <sz val="12"/>
      <color rgb="FFFF0000"/>
      <name val="Arial"/>
      <family val="2"/>
      <charset val="238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sz val="10"/>
      <color rgb="FFFF0000"/>
      <name val="Arial CE"/>
      <charset val="238"/>
    </font>
    <font>
      <sz val="10"/>
      <color theme="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99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dotted">
        <color indexed="64"/>
      </diagonal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168">
    <xf numFmtId="0" fontId="0" fillId="0" borderId="0" xfId="0"/>
    <xf numFmtId="0" fontId="8" fillId="2" borderId="1" xfId="2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Protection="1">
      <protection locked="0"/>
    </xf>
    <xf numFmtId="0" fontId="9" fillId="0" borderId="0" xfId="0" applyFont="1" applyAlignment="1" applyProtection="1">
      <protection locked="0"/>
    </xf>
    <xf numFmtId="0" fontId="9" fillId="0" borderId="0" xfId="0" applyFont="1" applyAlignment="1" applyProtection="1">
      <alignment horizontal="right"/>
      <protection locked="0"/>
    </xf>
    <xf numFmtId="0" fontId="13" fillId="0" borderId="0" xfId="0" applyFont="1" applyProtection="1">
      <protection locked="0"/>
    </xf>
    <xf numFmtId="0" fontId="0" fillId="0" borderId="0" xfId="0" applyProtection="1">
      <protection locked="0"/>
    </xf>
    <xf numFmtId="164" fontId="0" fillId="3" borderId="1" xfId="0" applyNumberFormat="1" applyFill="1" applyBorder="1" applyAlignment="1" applyProtection="1">
      <alignment horizontal="center" vertical="center"/>
      <protection locked="0"/>
    </xf>
    <xf numFmtId="164" fontId="4" fillId="4" borderId="1" xfId="0" applyNumberFormat="1" applyFont="1" applyFill="1" applyBorder="1" applyAlignment="1" applyProtection="1">
      <alignment horizontal="center" vertical="center"/>
      <protection locked="0"/>
    </xf>
    <xf numFmtId="164" fontId="5" fillId="3" borderId="1" xfId="0" applyNumberFormat="1" applyFont="1" applyFill="1" applyBorder="1" applyAlignment="1" applyProtection="1">
      <alignment horizontal="center" vertical="center"/>
      <protection locked="0"/>
    </xf>
    <xf numFmtId="0" fontId="4" fillId="5" borderId="1" xfId="0" applyFont="1" applyFill="1" applyBorder="1" applyAlignment="1" applyProtection="1">
      <alignment horizontal="right" vertical="center"/>
      <protection locked="0"/>
    </xf>
    <xf numFmtId="164" fontId="0" fillId="5" borderId="1" xfId="0" applyNumberFormat="1" applyFill="1" applyBorder="1" applyAlignment="1" applyProtection="1">
      <alignment horizontal="left" vertical="top" wrapText="1"/>
      <protection locked="0"/>
    </xf>
    <xf numFmtId="0" fontId="4" fillId="6" borderId="1" xfId="0" applyFont="1" applyFill="1" applyBorder="1" applyAlignment="1" applyProtection="1">
      <alignment horizontal="right" vertical="center"/>
      <protection locked="0"/>
    </xf>
    <xf numFmtId="164" fontId="5" fillId="6" borderId="1" xfId="0" applyNumberFormat="1" applyFont="1" applyFill="1" applyBorder="1" applyAlignment="1" applyProtection="1">
      <alignment horizontal="left" vertical="top" wrapText="1"/>
      <protection locked="0"/>
    </xf>
    <xf numFmtId="0" fontId="4" fillId="7" borderId="1" xfId="0" applyFont="1" applyFill="1" applyBorder="1" applyAlignment="1" applyProtection="1">
      <alignment horizontal="right" vertical="center"/>
      <protection locked="0"/>
    </xf>
    <xf numFmtId="164" fontId="0" fillId="7" borderId="1" xfId="0" applyNumberFormat="1" applyFill="1" applyBorder="1" applyAlignment="1" applyProtection="1">
      <alignment horizontal="left" vertical="top" wrapText="1"/>
      <protection locked="0"/>
    </xf>
    <xf numFmtId="164" fontId="1" fillId="0" borderId="1" xfId="0" applyNumberFormat="1" applyFont="1" applyFill="1" applyBorder="1" applyAlignment="1" applyProtection="1">
      <alignment horizontal="left" vertical="top" wrapText="1"/>
      <protection locked="0"/>
    </xf>
    <xf numFmtId="0" fontId="4" fillId="0" borderId="1" xfId="0" applyFont="1" applyFill="1" applyBorder="1" applyAlignment="1" applyProtection="1">
      <alignment horizontal="right" vertical="center"/>
      <protection locked="0"/>
    </xf>
    <xf numFmtId="0" fontId="0" fillId="0" borderId="0" xfId="0" applyBorder="1" applyProtection="1">
      <protection locked="0"/>
    </xf>
    <xf numFmtId="0" fontId="17" fillId="0" borderId="0" xfId="0" applyFont="1" applyAlignment="1" applyProtection="1">
      <alignment horizontal="right" vertical="top"/>
      <protection locked="0"/>
    </xf>
    <xf numFmtId="0" fontId="0" fillId="0" borderId="0" xfId="0" applyAlignment="1" applyProtection="1">
      <alignment horizontal="left"/>
      <protection locked="0"/>
    </xf>
    <xf numFmtId="0" fontId="1" fillId="0" borderId="0" xfId="0" applyFont="1" applyFill="1" applyBorder="1" applyAlignment="1" applyProtection="1">
      <alignment horizontal="right"/>
      <protection locked="0"/>
    </xf>
    <xf numFmtId="0" fontId="0" fillId="0" borderId="0" xfId="0" applyAlignment="1" applyProtection="1">
      <alignment wrapText="1"/>
      <protection locked="0"/>
    </xf>
    <xf numFmtId="0" fontId="0" fillId="0" borderId="0" xfId="0" applyAlignment="1" applyProtection="1">
      <alignment horizontal="right"/>
      <protection locked="0"/>
    </xf>
    <xf numFmtId="0" fontId="0" fillId="0" borderId="0" xfId="0" applyAlignment="1" applyProtection="1">
      <alignment horizontal="left" vertical="center"/>
      <protection locked="0"/>
    </xf>
    <xf numFmtId="0" fontId="6" fillId="0" borderId="0" xfId="1" applyProtection="1">
      <protection locked="0"/>
    </xf>
    <xf numFmtId="164" fontId="14" fillId="3" borderId="1" xfId="0" applyNumberFormat="1" applyFont="1" applyFill="1" applyBorder="1" applyAlignment="1" applyProtection="1">
      <alignment horizontal="center" vertical="center"/>
      <protection locked="0"/>
    </xf>
    <xf numFmtId="0" fontId="6" fillId="0" borderId="0" xfId="1" applyAlignment="1" applyProtection="1">
      <alignment vertical="center"/>
      <protection locked="0"/>
    </xf>
    <xf numFmtId="0" fontId="6" fillId="0" borderId="0" xfId="1" applyFont="1" applyProtection="1">
      <protection locked="0"/>
    </xf>
    <xf numFmtId="164" fontId="0" fillId="0" borderId="0" xfId="0" applyNumberFormat="1" applyFill="1" applyBorder="1" applyProtection="1">
      <protection locked="0"/>
    </xf>
    <xf numFmtId="164" fontId="4" fillId="0" borderId="0" xfId="0" applyNumberFormat="1" applyFont="1" applyFill="1" applyBorder="1" applyProtection="1">
      <protection locked="0"/>
    </xf>
    <xf numFmtId="0" fontId="0" fillId="0" borderId="0" xfId="0" applyFill="1" applyBorder="1" applyProtection="1">
      <protection locked="0"/>
    </xf>
    <xf numFmtId="0" fontId="0" fillId="0" borderId="0" xfId="0" applyAlignment="1" applyProtection="1">
      <protection locked="0"/>
    </xf>
    <xf numFmtId="0" fontId="6" fillId="0" borderId="0" xfId="2" applyAlignment="1" applyProtection="1">
      <alignment horizontal="right"/>
      <protection locked="0"/>
    </xf>
    <xf numFmtId="0" fontId="6" fillId="0" borderId="0" xfId="2" applyProtection="1">
      <protection locked="0"/>
    </xf>
    <xf numFmtId="0" fontId="6" fillId="0" borderId="0" xfId="2" applyFont="1" applyProtection="1">
      <protection locked="0"/>
    </xf>
    <xf numFmtId="0" fontId="8" fillId="2" borderId="2" xfId="2" applyFont="1" applyFill="1" applyBorder="1" applyAlignment="1" applyProtection="1">
      <alignment horizontal="center" vertical="center" wrapText="1"/>
      <protection locked="0"/>
    </xf>
    <xf numFmtId="0" fontId="6" fillId="3" borderId="2" xfId="2" applyFont="1" applyFill="1" applyBorder="1" applyAlignment="1" applyProtection="1">
      <alignment horizontal="center"/>
      <protection locked="0"/>
    </xf>
    <xf numFmtId="0" fontId="8" fillId="0" borderId="0" xfId="2" applyFont="1" applyFill="1" applyBorder="1" applyAlignment="1" applyProtection="1">
      <alignment vertical="center" wrapText="1"/>
      <protection locked="0"/>
    </xf>
    <xf numFmtId="164" fontId="0" fillId="0" borderId="0" xfId="0" applyNumberFormat="1" applyBorder="1" applyProtection="1">
      <protection locked="0"/>
    </xf>
    <xf numFmtId="164" fontId="3" fillId="7" borderId="1" xfId="0" applyNumberFormat="1" applyFont="1" applyFill="1" applyBorder="1" applyAlignment="1" applyProtection="1">
      <alignment horizontal="left" vertical="center" wrapText="1"/>
      <protection locked="0"/>
    </xf>
    <xf numFmtId="0" fontId="6" fillId="0" borderId="0" xfId="2" applyBorder="1" applyProtection="1">
      <protection locked="0"/>
    </xf>
    <xf numFmtId="0" fontId="6" fillId="0" borderId="0" xfId="2" applyFill="1" applyProtection="1">
      <protection locked="0"/>
    </xf>
    <xf numFmtId="0" fontId="6" fillId="0" borderId="0" xfId="2" applyFont="1" applyAlignment="1" applyProtection="1">
      <alignment vertical="top"/>
      <protection locked="0"/>
    </xf>
    <xf numFmtId="164" fontId="3" fillId="4" borderId="1" xfId="0" applyNumberFormat="1" applyFont="1" applyFill="1" applyBorder="1" applyAlignment="1" applyProtection="1">
      <alignment horizontal="center" vertical="center"/>
      <protection locked="0"/>
    </xf>
    <xf numFmtId="0" fontId="3" fillId="6" borderId="1" xfId="0" applyFont="1" applyFill="1" applyBorder="1" applyAlignment="1" applyProtection="1">
      <alignment horizontal="right" vertical="center"/>
      <protection locked="0"/>
    </xf>
    <xf numFmtId="0" fontId="0" fillId="0" borderId="0" xfId="0" applyAlignment="1" applyProtection="1">
      <alignment horizontal="left" vertical="top"/>
      <protection locked="0"/>
    </xf>
    <xf numFmtId="0" fontId="21" fillId="0" borderId="0" xfId="0" applyFont="1" applyAlignment="1" applyProtection="1">
      <alignment horizontal="right" vertical="top"/>
      <protection locked="0"/>
    </xf>
    <xf numFmtId="0" fontId="15" fillId="0" borderId="0" xfId="1" applyFont="1" applyAlignment="1" applyProtection="1">
      <alignment horizontal="right" vertical="top"/>
      <protection locked="0"/>
    </xf>
    <xf numFmtId="0" fontId="3" fillId="0" borderId="0" xfId="0" applyFont="1" applyProtection="1">
      <protection locked="0"/>
    </xf>
    <xf numFmtId="0" fontId="3" fillId="0" borderId="0" xfId="0" applyFont="1" applyAlignment="1" applyProtection="1">
      <alignment horizontal="left"/>
      <protection locked="0"/>
    </xf>
    <xf numFmtId="0" fontId="22" fillId="0" borderId="0" xfId="0" applyFont="1" applyFill="1" applyProtection="1"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3" fillId="0" borderId="0" xfId="0" applyFont="1" applyFill="1" applyProtection="1">
      <protection locked="0"/>
    </xf>
    <xf numFmtId="0" fontId="3" fillId="0" borderId="0" xfId="0" applyFont="1" applyAlignment="1" applyProtection="1">
      <alignment wrapText="1"/>
      <protection locked="0"/>
    </xf>
    <xf numFmtId="0" fontId="3" fillId="0" borderId="0" xfId="0" applyFont="1" applyAlignment="1" applyProtection="1">
      <alignment horizontal="right" vertical="top"/>
      <protection locked="0"/>
    </xf>
    <xf numFmtId="0" fontId="23" fillId="0" borderId="0" xfId="0" applyFont="1" applyFill="1" applyProtection="1">
      <protection locked="0"/>
    </xf>
    <xf numFmtId="0" fontId="9" fillId="0" borderId="0" xfId="0" applyFont="1" applyProtection="1">
      <protection locked="0"/>
    </xf>
    <xf numFmtId="0" fontId="3" fillId="0" borderId="0" xfId="0" applyFont="1" applyAlignment="1" applyProtection="1">
      <alignment horizontal="left" vertical="top"/>
      <protection locked="0"/>
    </xf>
    <xf numFmtId="4" fontId="0" fillId="7" borderId="1" xfId="0" applyNumberFormat="1" applyFill="1" applyBorder="1" applyProtection="1"/>
    <xf numFmtId="4" fontId="3" fillId="7" borderId="1" xfId="0" applyNumberFormat="1" applyFont="1" applyFill="1" applyBorder="1" applyProtection="1"/>
    <xf numFmtId="4" fontId="5" fillId="7" borderId="1" xfId="0" applyNumberFormat="1" applyFont="1" applyFill="1" applyBorder="1" applyProtection="1"/>
    <xf numFmtId="4" fontId="0" fillId="5" borderId="1" xfId="0" applyNumberFormat="1" applyFill="1" applyBorder="1" applyProtection="1"/>
    <xf numFmtId="4" fontId="3" fillId="5" borderId="1" xfId="0" applyNumberFormat="1" applyFont="1" applyFill="1" applyBorder="1" applyProtection="1"/>
    <xf numFmtId="4" fontId="0" fillId="6" borderId="1" xfId="0" applyNumberFormat="1" applyFill="1" applyBorder="1" applyProtection="1"/>
    <xf numFmtId="4" fontId="3" fillId="6" borderId="1" xfId="0" applyNumberFormat="1" applyFont="1" applyFill="1" applyBorder="1" applyProtection="1"/>
    <xf numFmtId="4" fontId="5" fillId="6" borderId="1" xfId="0" applyNumberFormat="1" applyFont="1" applyFill="1" applyBorder="1" applyProtection="1"/>
    <xf numFmtId="4" fontId="0" fillId="0" borderId="1" xfId="0" applyNumberFormat="1" applyBorder="1" applyProtection="1">
      <protection locked="0"/>
    </xf>
    <xf numFmtId="4" fontId="3" fillId="4" borderId="1" xfId="0" applyNumberFormat="1" applyFont="1" applyFill="1" applyBorder="1" applyProtection="1">
      <protection locked="0"/>
    </xf>
    <xf numFmtId="4" fontId="0" fillId="7" borderId="1" xfId="0" applyNumberFormat="1" applyFill="1" applyBorder="1" applyProtection="1">
      <protection locked="0"/>
    </xf>
    <xf numFmtId="4" fontId="3" fillId="7" borderId="1" xfId="0" applyNumberFormat="1" applyFont="1" applyFill="1" applyBorder="1" applyProtection="1">
      <protection locked="0"/>
    </xf>
    <xf numFmtId="4" fontId="5" fillId="7" borderId="1" xfId="0" applyNumberFormat="1" applyFont="1" applyFill="1" applyBorder="1" applyProtection="1">
      <protection locked="0"/>
    </xf>
    <xf numFmtId="4" fontId="0" fillId="5" borderId="1" xfId="0" applyNumberFormat="1" applyFill="1" applyBorder="1" applyProtection="1">
      <protection locked="0"/>
    </xf>
    <xf numFmtId="4" fontId="3" fillId="5" borderId="1" xfId="0" applyNumberFormat="1" applyFont="1" applyFill="1" applyBorder="1" applyProtection="1">
      <protection locked="0"/>
    </xf>
    <xf numFmtId="4" fontId="5" fillId="5" borderId="1" xfId="0" applyNumberFormat="1" applyFont="1" applyFill="1" applyBorder="1" applyProtection="1">
      <protection locked="0"/>
    </xf>
    <xf numFmtId="4" fontId="0" fillId="6" borderId="1" xfId="0" applyNumberFormat="1" applyFill="1" applyBorder="1" applyProtection="1">
      <protection locked="0"/>
    </xf>
    <xf numFmtId="4" fontId="3" fillId="6" borderId="1" xfId="0" applyNumberFormat="1" applyFont="1" applyFill="1" applyBorder="1" applyProtection="1">
      <protection locked="0"/>
    </xf>
    <xf numFmtId="4" fontId="5" fillId="6" borderId="1" xfId="0" applyNumberFormat="1" applyFont="1" applyFill="1" applyBorder="1" applyProtection="1">
      <protection locked="0"/>
    </xf>
    <xf numFmtId="4" fontId="0" fillId="0" borderId="3" xfId="0" applyNumberFormat="1" applyFill="1" applyBorder="1" applyProtection="1">
      <protection locked="0"/>
    </xf>
    <xf numFmtId="4" fontId="6" fillId="7" borderId="1" xfId="1" applyNumberFormat="1" applyFont="1" applyFill="1" applyBorder="1" applyProtection="1"/>
    <xf numFmtId="4" fontId="7" fillId="7" borderId="1" xfId="1" applyNumberFormat="1" applyFont="1" applyFill="1" applyBorder="1" applyProtection="1"/>
    <xf numFmtId="4" fontId="6" fillId="0" borderId="1" xfId="1" applyNumberFormat="1" applyFont="1" applyFill="1" applyBorder="1" applyProtection="1">
      <protection locked="0"/>
    </xf>
    <xf numFmtId="4" fontId="7" fillId="4" borderId="1" xfId="1" applyNumberFormat="1" applyFont="1" applyFill="1" applyBorder="1" applyProtection="1">
      <protection locked="0"/>
    </xf>
    <xf numFmtId="4" fontId="6" fillId="6" borderId="1" xfId="1" applyNumberFormat="1" applyFont="1" applyFill="1" applyBorder="1" applyProtection="1"/>
    <xf numFmtId="4" fontId="7" fillId="6" borderId="1" xfId="1" applyNumberFormat="1" applyFont="1" applyFill="1" applyBorder="1" applyProtection="1"/>
    <xf numFmtId="4" fontId="14" fillId="5" borderId="1" xfId="0" applyNumberFormat="1" applyFont="1" applyFill="1" applyBorder="1" applyProtection="1">
      <protection locked="0"/>
    </xf>
    <xf numFmtId="4" fontId="6" fillId="0" borderId="1" xfId="1" applyNumberFormat="1" applyFont="1" applyBorder="1" applyProtection="1">
      <protection locked="0"/>
    </xf>
    <xf numFmtId="4" fontId="6" fillId="6" borderId="1" xfId="1" applyNumberFormat="1" applyFont="1" applyFill="1" applyBorder="1" applyProtection="1">
      <protection locked="0"/>
    </xf>
    <xf numFmtId="4" fontId="7" fillId="6" borderId="1" xfId="1" applyNumberFormat="1" applyFont="1" applyFill="1" applyBorder="1" applyProtection="1">
      <protection locked="0"/>
    </xf>
    <xf numFmtId="4" fontId="5" fillId="0" borderId="1" xfId="0" applyNumberFormat="1" applyFont="1" applyBorder="1" applyProtection="1">
      <protection locked="0"/>
    </xf>
    <xf numFmtId="3" fontId="7" fillId="7" borderId="1" xfId="2" applyNumberFormat="1" applyFont="1" applyFill="1" applyBorder="1" applyAlignment="1" applyProtection="1">
      <alignment horizontal="right" vertical="center"/>
    </xf>
    <xf numFmtId="3" fontId="7" fillId="4" borderId="1" xfId="2" applyNumberFormat="1" applyFont="1" applyFill="1" applyBorder="1" applyAlignment="1" applyProtection="1">
      <alignment horizontal="right" vertical="center"/>
      <protection locked="0"/>
    </xf>
    <xf numFmtId="4" fontId="7" fillId="7" borderId="2" xfId="2" applyNumberFormat="1" applyFont="1" applyFill="1" applyBorder="1" applyAlignment="1" applyProtection="1">
      <alignment horizontal="right" vertical="center"/>
    </xf>
    <xf numFmtId="4" fontId="7" fillId="5" borderId="2" xfId="2" applyNumberFormat="1" applyFont="1" applyFill="1" applyBorder="1" applyAlignment="1" applyProtection="1">
      <alignment horizontal="right" vertical="center"/>
    </xf>
    <xf numFmtId="3" fontId="7" fillId="5" borderId="1" xfId="2" applyNumberFormat="1" applyFont="1" applyFill="1" applyBorder="1" applyAlignment="1" applyProtection="1">
      <alignment horizontal="right" vertical="center"/>
      <protection locked="0"/>
    </xf>
    <xf numFmtId="4" fontId="7" fillId="5" borderId="2" xfId="2" applyNumberFormat="1" applyFont="1" applyFill="1" applyBorder="1" applyAlignment="1" applyProtection="1">
      <alignment horizontal="right" vertical="center"/>
      <protection locked="0"/>
    </xf>
    <xf numFmtId="0" fontId="20" fillId="0" borderId="0" xfId="0" applyFont="1" applyAlignment="1" applyProtection="1">
      <alignment horizontal="right" vertical="top"/>
      <protection locked="0"/>
    </xf>
    <xf numFmtId="0" fontId="12" fillId="0" borderId="0" xfId="0" applyFont="1" applyProtection="1">
      <protection locked="0"/>
    </xf>
    <xf numFmtId="4" fontId="3" fillId="6" borderId="4" xfId="0" applyNumberFormat="1" applyFont="1" applyFill="1" applyBorder="1" applyProtection="1"/>
    <xf numFmtId="4" fontId="5" fillId="5" borderId="1" xfId="0" applyNumberFormat="1" applyFont="1" applyFill="1" applyBorder="1" applyProtection="1"/>
    <xf numFmtId="4" fontId="3" fillId="4" borderId="4" xfId="0" applyNumberFormat="1" applyFont="1" applyFill="1" applyBorder="1" applyProtection="1">
      <protection locked="0"/>
    </xf>
    <xf numFmtId="4" fontId="0" fillId="8" borderId="5" xfId="0" applyNumberFormat="1" applyFill="1" applyBorder="1" applyProtection="1"/>
    <xf numFmtId="0" fontId="3" fillId="9" borderId="1" xfId="0" applyFont="1" applyFill="1" applyBorder="1" applyAlignment="1" applyProtection="1">
      <alignment horizontal="right" vertical="center"/>
      <protection locked="0"/>
    </xf>
    <xf numFmtId="164" fontId="5" fillId="9" borderId="1" xfId="0" applyNumberFormat="1" applyFont="1" applyFill="1" applyBorder="1" applyAlignment="1" applyProtection="1">
      <alignment horizontal="left" vertical="top" wrapText="1"/>
      <protection locked="0"/>
    </xf>
    <xf numFmtId="4" fontId="0" fillId="9" borderId="1" xfId="0" applyNumberFormat="1" applyFill="1" applyBorder="1" applyProtection="1">
      <protection locked="0"/>
    </xf>
    <xf numFmtId="4" fontId="3" fillId="9" borderId="1" xfId="0" applyNumberFormat="1" applyFont="1" applyFill="1" applyBorder="1" applyProtection="1">
      <protection locked="0"/>
    </xf>
    <xf numFmtId="4" fontId="0" fillId="9" borderId="1" xfId="0" applyNumberFormat="1" applyFill="1" applyBorder="1" applyProtection="1"/>
    <xf numFmtId="4" fontId="3" fillId="9" borderId="1" xfId="0" applyNumberFormat="1" applyFont="1" applyFill="1" applyBorder="1" applyProtection="1"/>
    <xf numFmtId="164" fontId="5" fillId="7" borderId="1" xfId="0" applyNumberFormat="1" applyFont="1" applyFill="1" applyBorder="1" applyAlignment="1" applyProtection="1">
      <alignment horizontal="left" vertical="top" wrapText="1"/>
      <protection locked="0"/>
    </xf>
    <xf numFmtId="4" fontId="0" fillId="0" borderId="6" xfId="0" applyNumberFormat="1" applyBorder="1" applyProtection="1">
      <protection locked="0"/>
    </xf>
    <xf numFmtId="164" fontId="28" fillId="3" borderId="1" xfId="0" applyNumberFormat="1" applyFont="1" applyFill="1" applyBorder="1" applyAlignment="1" applyProtection="1">
      <alignment horizontal="center" vertical="center"/>
      <protection locked="0"/>
    </xf>
    <xf numFmtId="164" fontId="29" fillId="4" borderId="1" xfId="0" applyNumberFormat="1" applyFont="1" applyFill="1" applyBorder="1" applyAlignment="1" applyProtection="1">
      <alignment horizontal="center" vertical="center"/>
      <protection locked="0"/>
    </xf>
    <xf numFmtId="4" fontId="28" fillId="0" borderId="1" xfId="0" applyNumberFormat="1" applyFont="1" applyBorder="1" applyProtection="1">
      <protection locked="0"/>
    </xf>
    <xf numFmtId="4" fontId="28" fillId="7" borderId="1" xfId="0" applyNumberFormat="1" applyFont="1" applyFill="1" applyBorder="1" applyProtection="1"/>
    <xf numFmtId="4" fontId="29" fillId="7" borderId="1" xfId="0" applyNumberFormat="1" applyFont="1" applyFill="1" applyBorder="1" applyProtection="1"/>
    <xf numFmtId="4" fontId="28" fillId="9" borderId="1" xfId="0" applyNumberFormat="1" applyFont="1" applyFill="1" applyBorder="1" applyProtection="1"/>
    <xf numFmtId="4" fontId="29" fillId="9" borderId="1" xfId="0" applyNumberFormat="1" applyFont="1" applyFill="1" applyBorder="1" applyProtection="1"/>
    <xf numFmtId="4" fontId="28" fillId="6" borderId="1" xfId="0" applyNumberFormat="1" applyFont="1" applyFill="1" applyBorder="1" applyProtection="1"/>
    <xf numFmtId="4" fontId="29" fillId="6" borderId="1" xfId="0" applyNumberFormat="1" applyFont="1" applyFill="1" applyBorder="1" applyProtection="1"/>
    <xf numFmtId="164" fontId="25" fillId="3" borderId="1" xfId="0" applyNumberFormat="1" applyFont="1" applyFill="1" applyBorder="1" applyAlignment="1" applyProtection="1">
      <alignment horizontal="center" vertical="center" wrapText="1"/>
      <protection locked="0"/>
    </xf>
    <xf numFmtId="164" fontId="26" fillId="4" borderId="1" xfId="0" applyNumberFormat="1" applyFont="1" applyFill="1" applyBorder="1" applyAlignment="1" applyProtection="1">
      <alignment horizontal="center" vertical="center" wrapText="1"/>
      <protection locked="0"/>
    </xf>
    <xf numFmtId="164" fontId="5" fillId="5" borderId="7" xfId="0" applyNumberFormat="1" applyFont="1" applyFill="1" applyBorder="1" applyAlignment="1" applyProtection="1">
      <alignment horizontal="left" vertical="top" wrapText="1"/>
      <protection locked="0"/>
    </xf>
    <xf numFmtId="4" fontId="0" fillId="10" borderId="1" xfId="0" applyNumberFormat="1" applyFill="1" applyBorder="1" applyProtection="1"/>
    <xf numFmtId="4" fontId="3" fillId="10" borderId="1" xfId="0" applyNumberFormat="1" applyFont="1" applyFill="1" applyBorder="1" applyProtection="1"/>
    <xf numFmtId="0" fontId="6" fillId="0" borderId="0" xfId="1" applyFont="1" applyAlignment="1" applyProtection="1">
      <alignment vertical="top" wrapText="1"/>
      <protection locked="0"/>
    </xf>
    <xf numFmtId="0" fontId="5" fillId="0" borderId="0" xfId="0" applyFont="1" applyProtection="1">
      <protection locked="0"/>
    </xf>
    <xf numFmtId="164" fontId="3" fillId="0" borderId="1" xfId="0" applyNumberFormat="1" applyFont="1" applyFill="1" applyBorder="1" applyAlignment="1" applyProtection="1">
      <alignment horizontal="right" vertical="center"/>
      <protection locked="0"/>
    </xf>
    <xf numFmtId="164" fontId="3" fillId="6" borderId="1" xfId="0" applyNumberFormat="1" applyFont="1" applyFill="1" applyBorder="1" applyAlignment="1" applyProtection="1">
      <alignment horizontal="right" vertical="center"/>
      <protection locked="0"/>
    </xf>
    <xf numFmtId="164" fontId="3" fillId="5" borderId="1" xfId="0" applyNumberFormat="1" applyFont="1" applyFill="1" applyBorder="1" applyAlignment="1" applyProtection="1">
      <alignment horizontal="right" vertical="center"/>
      <protection locked="0"/>
    </xf>
    <xf numFmtId="4" fontId="33" fillId="0" borderId="1" xfId="0" applyNumberFormat="1" applyFont="1" applyBorder="1" applyProtection="1">
      <protection locked="0"/>
    </xf>
    <xf numFmtId="4" fontId="34" fillId="4" borderId="1" xfId="0" applyNumberFormat="1" applyFont="1" applyFill="1" applyBorder="1" applyProtection="1">
      <protection locked="0"/>
    </xf>
    <xf numFmtId="4" fontId="35" fillId="4" borderId="1" xfId="1" applyNumberFormat="1" applyFont="1" applyFill="1" applyBorder="1" applyProtection="1">
      <protection locked="0"/>
    </xf>
    <xf numFmtId="4" fontId="36" fillId="0" borderId="1" xfId="0" applyNumberFormat="1" applyFont="1" applyBorder="1" applyProtection="1">
      <protection locked="0"/>
    </xf>
    <xf numFmtId="0" fontId="6" fillId="0" borderId="0" xfId="1" applyFont="1" applyFill="1" applyAlignment="1" applyProtection="1">
      <alignment horizontal="left" vertical="top" wrapText="1"/>
      <protection locked="0"/>
    </xf>
    <xf numFmtId="0" fontId="6" fillId="0" borderId="0" xfId="1" applyFont="1" applyAlignment="1" applyProtection="1">
      <alignment horizontal="left" vertical="top" wrapText="1"/>
      <protection locked="0"/>
    </xf>
    <xf numFmtId="0" fontId="8" fillId="2" borderId="1" xfId="1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horizontal="right"/>
      <protection locked="0"/>
    </xf>
    <xf numFmtId="0" fontId="6" fillId="3" borderId="1" xfId="1" applyFont="1" applyFill="1" applyBorder="1" applyAlignment="1" applyProtection="1">
      <alignment horizontal="center" vertical="center" wrapText="1"/>
      <protection locked="0"/>
    </xf>
    <xf numFmtId="0" fontId="6" fillId="3" borderId="1" xfId="1" applyFont="1" applyFill="1" applyBorder="1" applyAlignment="1" applyProtection="1">
      <alignment horizontal="center" vertical="center"/>
      <protection locked="0"/>
    </xf>
    <xf numFmtId="164" fontId="12" fillId="2" borderId="1" xfId="0" applyNumberFormat="1" applyFont="1" applyFill="1" applyBorder="1" applyAlignment="1" applyProtection="1">
      <alignment horizontal="left" vertical="center" wrapText="1"/>
      <protection locked="0"/>
    </xf>
    <xf numFmtId="164" fontId="13" fillId="2" borderId="1" xfId="0" applyNumberFormat="1" applyFont="1" applyFill="1" applyBorder="1" applyAlignment="1" applyProtection="1">
      <alignment horizontal="left" vertical="center" wrapText="1"/>
      <protection locked="0"/>
    </xf>
    <xf numFmtId="164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164" fontId="12" fillId="2" borderId="1" xfId="0" applyNumberFormat="1" applyFont="1" applyFill="1" applyBorder="1" applyAlignment="1" applyProtection="1">
      <alignment horizontal="center" vertical="center" wrapText="1"/>
      <protection locked="0"/>
    </xf>
    <xf numFmtId="164" fontId="5" fillId="3" borderId="1" xfId="0" applyNumberFormat="1" applyFont="1" applyFill="1" applyBorder="1" applyAlignment="1" applyProtection="1">
      <alignment horizontal="center" vertical="center"/>
      <protection locked="0"/>
    </xf>
    <xf numFmtId="164" fontId="0" fillId="3" borderId="1" xfId="0" applyNumberFormat="1" applyFill="1" applyBorder="1" applyAlignment="1" applyProtection="1">
      <alignment horizontal="center" vertical="center" wrapText="1"/>
      <protection locked="0"/>
    </xf>
    <xf numFmtId="164" fontId="5" fillId="3" borderId="1" xfId="0" applyNumberFormat="1" applyFont="1" applyFill="1" applyBorder="1" applyAlignment="1" applyProtection="1">
      <alignment horizontal="center" vertical="center" wrapText="1"/>
      <protection locked="0"/>
    </xf>
    <xf numFmtId="164" fontId="2" fillId="2" borderId="1" xfId="0" applyNumberFormat="1" applyFont="1" applyFill="1" applyBorder="1" applyAlignment="1" applyProtection="1">
      <alignment horizontal="center" vertical="center"/>
      <protection locked="0"/>
    </xf>
    <xf numFmtId="164" fontId="12" fillId="2" borderId="1" xfId="0" applyNumberFormat="1" applyFont="1" applyFill="1" applyBorder="1" applyAlignment="1" applyProtection="1">
      <alignment horizontal="center" vertical="center"/>
      <protection locked="0"/>
    </xf>
    <xf numFmtId="164" fontId="0" fillId="3" borderId="1" xfId="0" applyNumberFormat="1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left" vertical="top" wrapText="1"/>
      <protection locked="0"/>
    </xf>
    <xf numFmtId="0" fontId="30" fillId="0" borderId="0" xfId="0" applyFont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164" fontId="31" fillId="2" borderId="1" xfId="0" applyNumberFormat="1" applyFont="1" applyFill="1" applyBorder="1" applyAlignment="1" applyProtection="1">
      <alignment horizontal="center" vertical="center" wrapText="1"/>
      <protection locked="0"/>
    </xf>
    <xf numFmtId="164" fontId="32" fillId="2" borderId="1" xfId="0" applyNumberFormat="1" applyFont="1" applyFill="1" applyBorder="1" applyAlignment="1" applyProtection="1">
      <alignment horizontal="center" vertical="center" wrapText="1"/>
      <protection locked="0"/>
    </xf>
    <xf numFmtId="164" fontId="28" fillId="3" borderId="1" xfId="0" applyNumberFormat="1" applyFont="1" applyFill="1" applyBorder="1" applyAlignment="1" applyProtection="1">
      <alignment horizontal="center" vertical="center" wrapText="1"/>
      <protection locked="0"/>
    </xf>
    <xf numFmtId="164" fontId="13" fillId="2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vertical="top" wrapText="1"/>
      <protection locked="0"/>
    </xf>
    <xf numFmtId="0" fontId="5" fillId="0" borderId="0" xfId="0" applyFont="1" applyAlignment="1" applyProtection="1">
      <alignment vertical="top" wrapText="1"/>
      <protection locked="0"/>
    </xf>
    <xf numFmtId="0" fontId="6" fillId="0" borderId="0" xfId="2" applyFont="1" applyAlignment="1" applyProtection="1">
      <alignment horizontal="left" vertical="top" wrapText="1"/>
      <protection locked="0"/>
    </xf>
    <xf numFmtId="0" fontId="8" fillId="2" borderId="6" xfId="2" applyFont="1" applyFill="1" applyBorder="1" applyAlignment="1" applyProtection="1">
      <alignment horizontal="left" vertical="center" wrapText="1"/>
      <protection locked="0"/>
    </xf>
    <xf numFmtId="0" fontId="8" fillId="2" borderId="8" xfId="2" applyFont="1" applyFill="1" applyBorder="1" applyAlignment="1" applyProtection="1">
      <alignment horizontal="left" vertical="center" wrapText="1"/>
      <protection locked="0"/>
    </xf>
    <xf numFmtId="0" fontId="11" fillId="0" borderId="0" xfId="2" applyFont="1" applyAlignment="1" applyProtection="1">
      <alignment horizontal="left" vertical="center" wrapText="1"/>
      <protection locked="0"/>
    </xf>
    <xf numFmtId="164" fontId="3" fillId="6" borderId="9" xfId="0" applyNumberFormat="1" applyFont="1" applyFill="1" applyBorder="1" applyAlignment="1" applyProtection="1">
      <alignment horizontal="center" vertical="center"/>
      <protection locked="0"/>
    </xf>
    <xf numFmtId="164" fontId="3" fillId="6" borderId="10" xfId="0" applyNumberFormat="1" applyFont="1" applyFill="1" applyBorder="1" applyAlignment="1" applyProtection="1">
      <alignment horizontal="center" vertical="center"/>
      <protection locked="0"/>
    </xf>
    <xf numFmtId="164" fontId="3" fillId="6" borderId="11" xfId="0" applyNumberFormat="1" applyFont="1" applyFill="1" applyBorder="1" applyAlignment="1" applyProtection="1">
      <alignment horizontal="center" vertical="center"/>
      <protection locked="0"/>
    </xf>
    <xf numFmtId="0" fontId="6" fillId="3" borderId="9" xfId="2" applyFont="1" applyFill="1" applyBorder="1" applyAlignment="1" applyProtection="1">
      <alignment horizontal="center" vertical="center"/>
      <protection locked="0"/>
    </xf>
    <xf numFmtId="0" fontId="6" fillId="3" borderId="10" xfId="2" applyFont="1" applyFill="1" applyBorder="1" applyAlignment="1" applyProtection="1">
      <alignment horizontal="center" vertical="center"/>
      <protection locked="0"/>
    </xf>
    <xf numFmtId="0" fontId="6" fillId="3" borderId="7" xfId="2" applyFont="1" applyFill="1" applyBorder="1" applyAlignment="1" applyProtection="1">
      <alignment horizontal="center" vertical="center"/>
      <protection locked="0"/>
    </xf>
  </cellXfs>
  <cellStyles count="3">
    <cellStyle name="Normál" xfId="0" builtinId="0"/>
    <cellStyle name="Normál_2_melleklet_letszam" xfId="1"/>
    <cellStyle name="Normál_3_melleklet_intterv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21"/>
  <sheetViews>
    <sheetView view="pageBreakPreview" zoomScaleNormal="100" zoomScaleSheetLayoutView="100" workbookViewId="0">
      <pane xSplit="2" topLeftCell="C1" activePane="topRight" state="frozen"/>
      <selection pane="topRight" activeCell="B12" sqref="B12"/>
    </sheetView>
  </sheetViews>
  <sheetFormatPr defaultColWidth="9.140625" defaultRowHeight="12.75" x14ac:dyDescent="0.2"/>
  <cols>
    <col min="1" max="1" width="4.140625" style="6" customWidth="1"/>
    <col min="2" max="2" width="38.5703125" style="6" customWidth="1"/>
    <col min="3" max="5" width="7.7109375" style="25" customWidth="1"/>
    <col min="6" max="6" width="7.5703125" style="25" customWidth="1"/>
    <col min="7" max="14" width="7.7109375" style="25" customWidth="1"/>
    <col min="15" max="16384" width="9.140625" style="25"/>
  </cols>
  <sheetData>
    <row r="2" spans="1:14" ht="21" x14ac:dyDescent="0.25">
      <c r="A2" s="2"/>
      <c r="B2" s="3" t="s">
        <v>83</v>
      </c>
      <c r="C2" s="136" t="s">
        <v>25</v>
      </c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</row>
    <row r="5" spans="1:14" ht="114.75" customHeight="1" x14ac:dyDescent="0.2">
      <c r="A5" s="5"/>
      <c r="B5" s="139" t="s">
        <v>110</v>
      </c>
      <c r="C5" s="135" t="s">
        <v>84</v>
      </c>
      <c r="D5" s="135"/>
      <c r="E5" s="135"/>
      <c r="F5" s="135"/>
      <c r="G5" s="135" t="s">
        <v>81</v>
      </c>
      <c r="H5" s="135"/>
      <c r="I5" s="135" t="s">
        <v>50</v>
      </c>
      <c r="J5" s="135"/>
      <c r="K5" s="135" t="s">
        <v>85</v>
      </c>
      <c r="L5" s="135"/>
      <c r="M5" s="135" t="s">
        <v>65</v>
      </c>
      <c r="N5" s="135"/>
    </row>
    <row r="6" spans="1:14" ht="27.75" customHeight="1" x14ac:dyDescent="0.2">
      <c r="B6" s="140"/>
      <c r="C6" s="119" t="s">
        <v>75</v>
      </c>
      <c r="D6" s="120" t="s">
        <v>76</v>
      </c>
      <c r="E6" s="119" t="s">
        <v>75</v>
      </c>
      <c r="F6" s="120" t="s">
        <v>76</v>
      </c>
      <c r="G6" s="26" t="s">
        <v>13</v>
      </c>
      <c r="H6" s="8" t="s">
        <v>14</v>
      </c>
      <c r="I6" s="26" t="s">
        <v>13</v>
      </c>
      <c r="J6" s="8" t="s">
        <v>14</v>
      </c>
      <c r="K6" s="26" t="s">
        <v>13</v>
      </c>
      <c r="L6" s="8" t="s">
        <v>14</v>
      </c>
      <c r="M6" s="26" t="s">
        <v>13</v>
      </c>
      <c r="N6" s="8" t="s">
        <v>14</v>
      </c>
    </row>
    <row r="7" spans="1:14" ht="75.75" customHeight="1" x14ac:dyDescent="0.2">
      <c r="B7" s="140"/>
      <c r="C7" s="137" t="s">
        <v>102</v>
      </c>
      <c r="D7" s="137"/>
      <c r="E7" s="137" t="s">
        <v>101</v>
      </c>
      <c r="F7" s="137"/>
      <c r="G7" s="138" t="s">
        <v>12</v>
      </c>
      <c r="H7" s="138"/>
      <c r="I7" s="137" t="s">
        <v>54</v>
      </c>
      <c r="J7" s="137"/>
      <c r="K7" s="138" t="s">
        <v>12</v>
      </c>
      <c r="L7" s="138"/>
      <c r="M7" s="138" t="s">
        <v>12</v>
      </c>
      <c r="N7" s="138"/>
    </row>
    <row r="8" spans="1:14" ht="25.5" x14ac:dyDescent="0.2">
      <c r="B8" s="40" t="s">
        <v>77</v>
      </c>
      <c r="C8" s="79">
        <f t="shared" ref="C8:N8" si="0">C9+C10</f>
        <v>0</v>
      </c>
      <c r="D8" s="80">
        <f t="shared" si="0"/>
        <v>0</v>
      </c>
      <c r="E8" s="79">
        <f t="shared" si="0"/>
        <v>0</v>
      </c>
      <c r="F8" s="80">
        <f t="shared" si="0"/>
        <v>0</v>
      </c>
      <c r="G8" s="79">
        <f t="shared" si="0"/>
        <v>0</v>
      </c>
      <c r="H8" s="80">
        <f t="shared" si="0"/>
        <v>0</v>
      </c>
      <c r="I8" s="79">
        <f t="shared" si="0"/>
        <v>0.2</v>
      </c>
      <c r="J8" s="80">
        <f t="shared" si="0"/>
        <v>0.2</v>
      </c>
      <c r="K8" s="79">
        <f t="shared" si="0"/>
        <v>48</v>
      </c>
      <c r="L8" s="80">
        <f t="shared" si="0"/>
        <v>48</v>
      </c>
      <c r="M8" s="79">
        <f t="shared" si="0"/>
        <v>48</v>
      </c>
      <c r="N8" s="80">
        <f t="shared" si="0"/>
        <v>48</v>
      </c>
    </row>
    <row r="9" spans="1:14" ht="25.5" x14ac:dyDescent="0.2">
      <c r="A9" s="10" t="s">
        <v>5</v>
      </c>
      <c r="B9" s="103" t="s">
        <v>78</v>
      </c>
      <c r="C9" s="81"/>
      <c r="D9" s="82"/>
      <c r="E9" s="81"/>
      <c r="F9" s="82"/>
      <c r="G9" s="81"/>
      <c r="H9" s="82"/>
      <c r="I9" s="81"/>
      <c r="J9" s="82"/>
      <c r="K9" s="81"/>
      <c r="L9" s="82"/>
      <c r="M9" s="83">
        <f>G9+K9</f>
        <v>0</v>
      </c>
      <c r="N9" s="84">
        <f>H9+L9</f>
        <v>0</v>
      </c>
    </row>
    <row r="10" spans="1:14" x14ac:dyDescent="0.2">
      <c r="A10" s="10" t="s">
        <v>7</v>
      </c>
      <c r="B10" s="11" t="s">
        <v>38</v>
      </c>
      <c r="C10" s="85">
        <f t="shared" ref="C10:N10" si="1">SUM(C11:C14)</f>
        <v>0</v>
      </c>
      <c r="D10" s="73">
        <f>SUM(D11:D14)</f>
        <v>0</v>
      </c>
      <c r="E10" s="85">
        <f t="shared" si="1"/>
        <v>0</v>
      </c>
      <c r="F10" s="73">
        <f t="shared" si="1"/>
        <v>0</v>
      </c>
      <c r="G10" s="85">
        <f t="shared" si="1"/>
        <v>0</v>
      </c>
      <c r="H10" s="73">
        <f t="shared" si="1"/>
        <v>0</v>
      </c>
      <c r="I10" s="85">
        <f t="shared" si="1"/>
        <v>0.2</v>
      </c>
      <c r="J10" s="73">
        <f t="shared" si="1"/>
        <v>0.2</v>
      </c>
      <c r="K10" s="85">
        <f t="shared" si="1"/>
        <v>48</v>
      </c>
      <c r="L10" s="73">
        <f t="shared" si="1"/>
        <v>48</v>
      </c>
      <c r="M10" s="85">
        <f t="shared" si="1"/>
        <v>48</v>
      </c>
      <c r="N10" s="73">
        <f t="shared" si="1"/>
        <v>48</v>
      </c>
    </row>
    <row r="11" spans="1:14" ht="25.5" x14ac:dyDescent="0.2">
      <c r="A11" s="12" t="s">
        <v>8</v>
      </c>
      <c r="B11" s="16" t="s">
        <v>110</v>
      </c>
      <c r="C11" s="86"/>
      <c r="D11" s="131"/>
      <c r="E11" s="86"/>
      <c r="F11" s="82"/>
      <c r="G11" s="86"/>
      <c r="H11" s="82"/>
      <c r="I11" s="86">
        <v>0.2</v>
      </c>
      <c r="J11" s="82">
        <v>0.2</v>
      </c>
      <c r="K11" s="86">
        <v>48</v>
      </c>
      <c r="L11" s="82">
        <v>48</v>
      </c>
      <c r="M11" s="87">
        <f>G11+K11</f>
        <v>48</v>
      </c>
      <c r="N11" s="88">
        <f t="shared" ref="M11:N14" si="2">H11+L11</f>
        <v>48</v>
      </c>
    </row>
    <row r="12" spans="1:14" x14ac:dyDescent="0.2">
      <c r="A12" s="12" t="s">
        <v>9</v>
      </c>
      <c r="B12" s="16" t="s">
        <v>40</v>
      </c>
      <c r="C12" s="86"/>
      <c r="D12" s="82"/>
      <c r="E12" s="86"/>
      <c r="F12" s="82"/>
      <c r="G12" s="86"/>
      <c r="H12" s="82"/>
      <c r="I12" s="86"/>
      <c r="J12" s="82"/>
      <c r="K12" s="86"/>
      <c r="L12" s="82"/>
      <c r="M12" s="87">
        <f t="shared" si="2"/>
        <v>0</v>
      </c>
      <c r="N12" s="88">
        <f t="shared" si="2"/>
        <v>0</v>
      </c>
    </row>
    <row r="13" spans="1:14" x14ac:dyDescent="0.2">
      <c r="A13" s="12" t="s">
        <v>10</v>
      </c>
      <c r="B13" s="16" t="s">
        <v>40</v>
      </c>
      <c r="C13" s="86"/>
      <c r="D13" s="82"/>
      <c r="E13" s="86"/>
      <c r="F13" s="82"/>
      <c r="G13" s="86"/>
      <c r="H13" s="82"/>
      <c r="I13" s="86"/>
      <c r="J13" s="82"/>
      <c r="K13" s="86"/>
      <c r="L13" s="82"/>
      <c r="M13" s="87">
        <f t="shared" si="2"/>
        <v>0</v>
      </c>
      <c r="N13" s="88">
        <f t="shared" si="2"/>
        <v>0</v>
      </c>
    </row>
    <row r="14" spans="1:14" x14ac:dyDescent="0.2">
      <c r="A14" s="17" t="s">
        <v>11</v>
      </c>
      <c r="B14" s="16" t="s">
        <v>40</v>
      </c>
      <c r="C14" s="86"/>
      <c r="D14" s="82"/>
      <c r="E14" s="86"/>
      <c r="F14" s="82"/>
      <c r="G14" s="86"/>
      <c r="H14" s="82"/>
      <c r="I14" s="86"/>
      <c r="J14" s="82"/>
      <c r="K14" s="86"/>
      <c r="L14" s="82"/>
      <c r="M14" s="87">
        <f t="shared" si="2"/>
        <v>0</v>
      </c>
      <c r="N14" s="88">
        <f t="shared" si="2"/>
        <v>0</v>
      </c>
    </row>
    <row r="15" spans="1:14" x14ac:dyDescent="0.2">
      <c r="A15" s="6" t="s">
        <v>109</v>
      </c>
    </row>
    <row r="16" spans="1:14" x14ac:dyDescent="0.2">
      <c r="A16" s="125" t="s">
        <v>104</v>
      </c>
      <c r="C16" s="27"/>
      <c r="D16" s="27"/>
      <c r="H16" s="28"/>
    </row>
    <row r="17" spans="2:12" ht="108" hidden="1" customHeight="1" x14ac:dyDescent="0.2">
      <c r="C17" s="48">
        <v>1</v>
      </c>
      <c r="D17" s="134" t="s">
        <v>97</v>
      </c>
      <c r="E17" s="134"/>
      <c r="F17" s="134"/>
      <c r="G17" s="134"/>
      <c r="H17" s="134"/>
      <c r="I17" s="134"/>
      <c r="J17" s="134"/>
      <c r="K17" s="134"/>
      <c r="L17" s="134"/>
    </row>
    <row r="18" spans="2:12" ht="56.25" hidden="1" customHeight="1" x14ac:dyDescent="0.2">
      <c r="B18" s="21"/>
      <c r="C18" s="48">
        <v>2</v>
      </c>
      <c r="D18" s="134" t="s">
        <v>86</v>
      </c>
      <c r="E18" s="134"/>
      <c r="F18" s="134"/>
      <c r="G18" s="134"/>
      <c r="H18" s="134"/>
      <c r="I18" s="134"/>
      <c r="J18" s="134"/>
      <c r="K18" s="134"/>
      <c r="L18" s="134"/>
    </row>
    <row r="19" spans="2:12" ht="55.9" hidden="1" customHeight="1" x14ac:dyDescent="0.2">
      <c r="B19" s="21"/>
      <c r="C19" s="48">
        <v>3</v>
      </c>
      <c r="D19" s="134" t="s">
        <v>87</v>
      </c>
      <c r="E19" s="134"/>
      <c r="F19" s="134"/>
      <c r="G19" s="134"/>
      <c r="H19" s="134"/>
      <c r="I19" s="134"/>
      <c r="J19" s="134"/>
      <c r="K19" s="134"/>
      <c r="L19" s="134"/>
    </row>
    <row r="20" spans="2:12" ht="37.15" hidden="1" customHeight="1" x14ac:dyDescent="0.2">
      <c r="C20" s="48">
        <v>4</v>
      </c>
      <c r="D20" s="133" t="s">
        <v>103</v>
      </c>
      <c r="E20" s="133"/>
      <c r="F20" s="133"/>
      <c r="G20" s="133"/>
      <c r="H20" s="133"/>
      <c r="I20" s="133"/>
      <c r="J20" s="133"/>
      <c r="K20" s="133"/>
      <c r="L20" s="133"/>
    </row>
    <row r="21" spans="2:12" ht="18" x14ac:dyDescent="0.2">
      <c r="C21" s="48"/>
      <c r="D21" s="124"/>
      <c r="E21" s="124"/>
      <c r="F21" s="124"/>
      <c r="G21" s="124"/>
      <c r="H21" s="124"/>
      <c r="I21" s="124"/>
      <c r="J21" s="124"/>
      <c r="K21" s="124"/>
      <c r="L21" s="124"/>
    </row>
  </sheetData>
  <sheetProtection selectLockedCells="1"/>
  <mergeCells count="17">
    <mergeCell ref="B5:B7"/>
    <mergeCell ref="C7:D7"/>
    <mergeCell ref="E7:F7"/>
    <mergeCell ref="G7:H7"/>
    <mergeCell ref="C5:F5"/>
    <mergeCell ref="G5:H5"/>
    <mergeCell ref="C2:N2"/>
    <mergeCell ref="I7:J7"/>
    <mergeCell ref="I5:J5"/>
    <mergeCell ref="M7:N7"/>
    <mergeCell ref="K7:L7"/>
    <mergeCell ref="K5:L5"/>
    <mergeCell ref="D20:L20"/>
    <mergeCell ref="D18:L18"/>
    <mergeCell ref="D19:L19"/>
    <mergeCell ref="M5:N5"/>
    <mergeCell ref="D17:L17"/>
  </mergeCells>
  <phoneticPr fontId="6" type="noConversion"/>
  <pageMargins left="0.59055118110236227" right="0.59055118110236227" top="0.98425196850393704" bottom="0.98425196850393704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W47"/>
  <sheetViews>
    <sheetView view="pageBreakPreview" zoomScaleNormal="100" zoomScaleSheetLayoutView="100" workbookViewId="0">
      <pane xSplit="2" topLeftCell="W1" activePane="topRight" state="frozen"/>
      <selection pane="topRight" activeCell="AQ11" sqref="AQ11"/>
    </sheetView>
  </sheetViews>
  <sheetFormatPr defaultColWidth="9.140625" defaultRowHeight="12.75" x14ac:dyDescent="0.2"/>
  <cols>
    <col min="1" max="1" width="4.140625" style="6" customWidth="1"/>
    <col min="2" max="2" width="37.7109375" style="6" customWidth="1"/>
    <col min="3" max="3" width="6.7109375" style="6" customWidth="1"/>
    <col min="4" max="4" width="6.7109375" style="49" customWidth="1"/>
    <col min="5" max="5" width="6.7109375" style="6" customWidth="1"/>
    <col min="6" max="6" width="6.7109375" style="49" customWidth="1"/>
    <col min="7" max="7" width="6.7109375" style="6" customWidth="1"/>
    <col min="8" max="8" width="6.7109375" style="49" customWidth="1"/>
    <col min="9" max="9" width="6.7109375" style="6" customWidth="1"/>
    <col min="10" max="10" width="6.7109375" style="49" customWidth="1"/>
    <col min="11" max="11" width="6.7109375" style="6" customWidth="1"/>
    <col min="12" max="12" width="6.7109375" style="49" customWidth="1"/>
    <col min="13" max="13" width="6.7109375" style="6" customWidth="1"/>
    <col min="14" max="14" width="6.7109375" style="49" customWidth="1"/>
    <col min="15" max="15" width="6.7109375" style="6" customWidth="1"/>
    <col min="16" max="16" width="6.7109375" style="49" customWidth="1"/>
    <col min="17" max="17" width="6.7109375" style="6" customWidth="1"/>
    <col min="18" max="18" width="6.7109375" style="49" customWidth="1"/>
    <col min="19" max="19" width="6.7109375" style="6" customWidth="1"/>
    <col min="20" max="20" width="6.7109375" style="49" customWidth="1"/>
    <col min="21" max="21" width="6.7109375" style="6" customWidth="1"/>
    <col min="22" max="22" width="6.7109375" style="49" customWidth="1"/>
    <col min="23" max="23" width="6.7109375" style="6" customWidth="1"/>
    <col min="24" max="24" width="6.7109375" style="49" customWidth="1"/>
    <col min="25" max="25" width="6.7109375" style="6" customWidth="1"/>
    <col min="26" max="26" width="6.7109375" style="49" customWidth="1"/>
    <col min="27" max="27" width="6.7109375" style="6" customWidth="1"/>
    <col min="28" max="28" width="6.7109375" style="49" customWidth="1"/>
    <col min="29" max="29" width="6.7109375" style="6" customWidth="1"/>
    <col min="30" max="30" width="6.7109375" style="49" customWidth="1"/>
    <col min="31" max="31" width="6.7109375" style="6" customWidth="1"/>
    <col min="32" max="32" width="6.7109375" style="49" customWidth="1"/>
    <col min="33" max="33" width="6.7109375" style="6" customWidth="1"/>
    <col min="34" max="34" width="6.7109375" style="49" customWidth="1"/>
    <col min="35" max="35" width="6.7109375" style="6" customWidth="1"/>
    <col min="36" max="36" width="6.7109375" style="49" customWidth="1"/>
    <col min="37" max="37" width="6.7109375" style="6" customWidth="1"/>
    <col min="38" max="38" width="6.7109375" style="49" customWidth="1"/>
    <col min="39" max="39" width="6.7109375" style="6" customWidth="1"/>
    <col min="40" max="40" width="6.7109375" style="49" customWidth="1"/>
    <col min="41" max="41" width="6.7109375" style="6" customWidth="1"/>
    <col min="42" max="42" width="6.7109375" style="49" customWidth="1"/>
    <col min="43" max="43" width="6.7109375" style="6" customWidth="1"/>
    <col min="44" max="44" width="6.7109375" style="49" customWidth="1"/>
    <col min="45" max="45" width="6.7109375" style="6" customWidth="1"/>
    <col min="46" max="46" width="6.7109375" style="49" customWidth="1"/>
    <col min="47" max="47" width="2.42578125" style="6" customWidth="1"/>
    <col min="48" max="49" width="12.28515625" style="6" customWidth="1"/>
    <col min="50" max="16384" width="9.140625" style="6"/>
  </cols>
  <sheetData>
    <row r="2" spans="1:49" s="2" customFormat="1" ht="21" x14ac:dyDescent="0.25">
      <c r="B2" s="3" t="s">
        <v>88</v>
      </c>
      <c r="C2" s="136" t="s">
        <v>51</v>
      </c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  <c r="Y2" s="136"/>
      <c r="Z2" s="136"/>
      <c r="AA2" s="136"/>
      <c r="AB2" s="136"/>
      <c r="AC2" s="136"/>
      <c r="AD2" s="136"/>
      <c r="AE2" s="136"/>
      <c r="AF2" s="136"/>
      <c r="AG2" s="136"/>
      <c r="AH2" s="136"/>
      <c r="AI2" s="136"/>
      <c r="AJ2" s="136"/>
      <c r="AK2" s="136"/>
      <c r="AL2" s="136"/>
      <c r="AM2" s="136"/>
      <c r="AN2" s="136"/>
      <c r="AO2" s="136"/>
      <c r="AP2" s="136"/>
      <c r="AQ2" s="136"/>
      <c r="AR2" s="136"/>
      <c r="AS2" s="136"/>
      <c r="AT2" s="136"/>
    </row>
    <row r="5" spans="1:49" s="5" customFormat="1" ht="51" customHeight="1" x14ac:dyDescent="0.2">
      <c r="B5" s="139" t="s">
        <v>110</v>
      </c>
      <c r="C5" s="155" t="s">
        <v>18</v>
      </c>
      <c r="D5" s="155"/>
      <c r="E5" s="155"/>
      <c r="F5" s="155"/>
      <c r="G5" s="155"/>
      <c r="H5" s="155"/>
      <c r="I5" s="155" t="s">
        <v>1</v>
      </c>
      <c r="J5" s="155"/>
      <c r="K5" s="155"/>
      <c r="L5" s="155"/>
      <c r="M5" s="155"/>
      <c r="N5" s="155"/>
      <c r="O5" s="155" t="s">
        <v>17</v>
      </c>
      <c r="P5" s="155"/>
      <c r="Q5" s="155"/>
      <c r="R5" s="155"/>
      <c r="S5" s="155"/>
      <c r="T5" s="155"/>
      <c r="U5" s="155" t="s">
        <v>16</v>
      </c>
      <c r="V5" s="155"/>
      <c r="W5" s="155"/>
      <c r="X5" s="155"/>
      <c r="Y5" s="155"/>
      <c r="Z5" s="155"/>
      <c r="AA5" s="147" t="s">
        <v>57</v>
      </c>
      <c r="AB5" s="155"/>
      <c r="AC5" s="155"/>
      <c r="AD5" s="155"/>
      <c r="AE5" s="155"/>
      <c r="AF5" s="155"/>
      <c r="AG5" s="147" t="s">
        <v>93</v>
      </c>
      <c r="AH5" s="155"/>
      <c r="AI5" s="155"/>
      <c r="AJ5" s="155"/>
      <c r="AK5" s="155"/>
      <c r="AL5" s="155"/>
      <c r="AM5" s="146" t="s">
        <v>19</v>
      </c>
      <c r="AN5" s="147"/>
      <c r="AO5" s="147"/>
      <c r="AP5" s="147"/>
      <c r="AQ5" s="147"/>
      <c r="AR5" s="147"/>
      <c r="AS5" s="141" t="s">
        <v>26</v>
      </c>
      <c r="AT5" s="142"/>
      <c r="AV5" s="152" t="s">
        <v>70</v>
      </c>
      <c r="AW5" s="153"/>
    </row>
    <row r="6" spans="1:49" ht="27.75" customHeight="1" x14ac:dyDescent="0.2">
      <c r="B6" s="140"/>
      <c r="C6" s="9" t="s">
        <v>13</v>
      </c>
      <c r="D6" s="44" t="s">
        <v>14</v>
      </c>
      <c r="E6" s="7" t="s">
        <v>13</v>
      </c>
      <c r="F6" s="44" t="s">
        <v>14</v>
      </c>
      <c r="G6" s="7" t="s">
        <v>13</v>
      </c>
      <c r="H6" s="44" t="s">
        <v>14</v>
      </c>
      <c r="I6" s="7" t="s">
        <v>13</v>
      </c>
      <c r="J6" s="44" t="s">
        <v>14</v>
      </c>
      <c r="K6" s="7" t="s">
        <v>13</v>
      </c>
      <c r="L6" s="44" t="s">
        <v>14</v>
      </c>
      <c r="M6" s="7" t="s">
        <v>13</v>
      </c>
      <c r="N6" s="44" t="s">
        <v>14</v>
      </c>
      <c r="O6" s="7" t="s">
        <v>13</v>
      </c>
      <c r="P6" s="44" t="s">
        <v>14</v>
      </c>
      <c r="Q6" s="7" t="s">
        <v>13</v>
      </c>
      <c r="R6" s="44" t="s">
        <v>14</v>
      </c>
      <c r="S6" s="7" t="s">
        <v>13</v>
      </c>
      <c r="T6" s="44" t="s">
        <v>14</v>
      </c>
      <c r="U6" s="7" t="s">
        <v>13</v>
      </c>
      <c r="V6" s="44" t="s">
        <v>14</v>
      </c>
      <c r="W6" s="7" t="s">
        <v>13</v>
      </c>
      <c r="X6" s="44" t="s">
        <v>14</v>
      </c>
      <c r="Y6" s="7" t="s">
        <v>13</v>
      </c>
      <c r="Z6" s="44" t="s">
        <v>14</v>
      </c>
      <c r="AA6" s="7" t="s">
        <v>13</v>
      </c>
      <c r="AB6" s="44" t="s">
        <v>14</v>
      </c>
      <c r="AC6" s="7" t="s">
        <v>13</v>
      </c>
      <c r="AD6" s="44" t="s">
        <v>14</v>
      </c>
      <c r="AE6" s="7" t="s">
        <v>13</v>
      </c>
      <c r="AF6" s="44" t="s">
        <v>14</v>
      </c>
      <c r="AG6" s="7" t="s">
        <v>13</v>
      </c>
      <c r="AH6" s="44" t="s">
        <v>14</v>
      </c>
      <c r="AI6" s="7" t="s">
        <v>13</v>
      </c>
      <c r="AJ6" s="44" t="s">
        <v>14</v>
      </c>
      <c r="AK6" s="7" t="s">
        <v>13</v>
      </c>
      <c r="AL6" s="44" t="s">
        <v>14</v>
      </c>
      <c r="AM6" s="9" t="s">
        <v>13</v>
      </c>
      <c r="AN6" s="44" t="s">
        <v>14</v>
      </c>
      <c r="AO6" s="9" t="s">
        <v>13</v>
      </c>
      <c r="AP6" s="44" t="s">
        <v>14</v>
      </c>
      <c r="AQ6" s="9" t="s">
        <v>13</v>
      </c>
      <c r="AR6" s="44" t="s">
        <v>14</v>
      </c>
      <c r="AS6" s="9" t="s">
        <v>13</v>
      </c>
      <c r="AT6" s="44" t="s">
        <v>14</v>
      </c>
      <c r="AV6" s="110" t="s">
        <v>13</v>
      </c>
      <c r="AW6" s="111" t="s">
        <v>14</v>
      </c>
    </row>
    <row r="7" spans="1:49" ht="27.75" customHeight="1" x14ac:dyDescent="0.2">
      <c r="B7" s="140"/>
      <c r="C7" s="148" t="s">
        <v>0</v>
      </c>
      <c r="D7" s="148"/>
      <c r="E7" s="145" t="s">
        <v>58</v>
      </c>
      <c r="F7" s="145"/>
      <c r="G7" s="145" t="s">
        <v>59</v>
      </c>
      <c r="H7" s="145"/>
      <c r="I7" s="148" t="s">
        <v>0</v>
      </c>
      <c r="J7" s="148"/>
      <c r="K7" s="144" t="s">
        <v>37</v>
      </c>
      <c r="L7" s="144"/>
      <c r="M7" s="144" t="s">
        <v>15</v>
      </c>
      <c r="N7" s="144"/>
      <c r="O7" s="148" t="s">
        <v>0</v>
      </c>
      <c r="P7" s="148"/>
      <c r="Q7" s="144" t="s">
        <v>37</v>
      </c>
      <c r="R7" s="144"/>
      <c r="S7" s="144" t="s">
        <v>15</v>
      </c>
      <c r="T7" s="144"/>
      <c r="U7" s="148" t="s">
        <v>0</v>
      </c>
      <c r="V7" s="148"/>
      <c r="W7" s="144" t="s">
        <v>37</v>
      </c>
      <c r="X7" s="144"/>
      <c r="Y7" s="144" t="s">
        <v>15</v>
      </c>
      <c r="Z7" s="144"/>
      <c r="AA7" s="148" t="s">
        <v>0</v>
      </c>
      <c r="AB7" s="148"/>
      <c r="AC7" s="144" t="s">
        <v>37</v>
      </c>
      <c r="AD7" s="144"/>
      <c r="AE7" s="144" t="s">
        <v>15</v>
      </c>
      <c r="AF7" s="144"/>
      <c r="AG7" s="148" t="s">
        <v>0</v>
      </c>
      <c r="AH7" s="148"/>
      <c r="AI7" s="144" t="s">
        <v>37</v>
      </c>
      <c r="AJ7" s="144"/>
      <c r="AK7" s="144" t="s">
        <v>15</v>
      </c>
      <c r="AL7" s="144"/>
      <c r="AM7" s="143" t="s">
        <v>0</v>
      </c>
      <c r="AN7" s="143"/>
      <c r="AO7" s="144" t="s">
        <v>37</v>
      </c>
      <c r="AP7" s="144"/>
      <c r="AQ7" s="145" t="s">
        <v>15</v>
      </c>
      <c r="AR7" s="145"/>
      <c r="AS7" s="144" t="s">
        <v>12</v>
      </c>
      <c r="AT7" s="144"/>
      <c r="AV7" s="154" t="s">
        <v>12</v>
      </c>
      <c r="AW7" s="154"/>
    </row>
    <row r="8" spans="1:49" ht="25.5" x14ac:dyDescent="0.2">
      <c r="B8" s="40" t="s">
        <v>77</v>
      </c>
      <c r="C8" s="59">
        <f t="shared" ref="C8:AT8" si="0">C9+C15</f>
        <v>2</v>
      </c>
      <c r="D8" s="60">
        <f t="shared" si="0"/>
        <v>2</v>
      </c>
      <c r="E8" s="59">
        <f t="shared" si="0"/>
        <v>0</v>
      </c>
      <c r="F8" s="60">
        <f t="shared" si="0"/>
        <v>0</v>
      </c>
      <c r="G8" s="59">
        <f t="shared" si="0"/>
        <v>16</v>
      </c>
      <c r="H8" s="60">
        <f t="shared" si="0"/>
        <v>16</v>
      </c>
      <c r="I8" s="59">
        <f t="shared" si="0"/>
        <v>2</v>
      </c>
      <c r="J8" s="60">
        <f t="shared" si="0"/>
        <v>2</v>
      </c>
      <c r="K8" s="59">
        <f t="shared" si="0"/>
        <v>0</v>
      </c>
      <c r="L8" s="60">
        <f t="shared" si="0"/>
        <v>0</v>
      </c>
      <c r="M8" s="59">
        <f t="shared" si="0"/>
        <v>16</v>
      </c>
      <c r="N8" s="60">
        <f t="shared" si="0"/>
        <v>16</v>
      </c>
      <c r="O8" s="59">
        <f t="shared" si="0"/>
        <v>1</v>
      </c>
      <c r="P8" s="60">
        <f t="shared" si="0"/>
        <v>1</v>
      </c>
      <c r="Q8" s="59">
        <f t="shared" si="0"/>
        <v>0</v>
      </c>
      <c r="R8" s="60">
        <f t="shared" si="0"/>
        <v>0</v>
      </c>
      <c r="S8" s="59">
        <f t="shared" si="0"/>
        <v>8</v>
      </c>
      <c r="T8" s="60">
        <f t="shared" si="0"/>
        <v>8</v>
      </c>
      <c r="U8" s="59">
        <f t="shared" si="0"/>
        <v>0</v>
      </c>
      <c r="V8" s="60">
        <f t="shared" si="0"/>
        <v>0</v>
      </c>
      <c r="W8" s="59">
        <f t="shared" si="0"/>
        <v>0</v>
      </c>
      <c r="X8" s="60">
        <f t="shared" si="0"/>
        <v>0</v>
      </c>
      <c r="Y8" s="59">
        <f t="shared" si="0"/>
        <v>0</v>
      </c>
      <c r="Z8" s="60">
        <f t="shared" si="0"/>
        <v>0</v>
      </c>
      <c r="AA8" s="59">
        <f t="shared" si="0"/>
        <v>0</v>
      </c>
      <c r="AB8" s="60">
        <f t="shared" si="0"/>
        <v>0</v>
      </c>
      <c r="AC8" s="59">
        <f t="shared" si="0"/>
        <v>0</v>
      </c>
      <c r="AD8" s="60">
        <f t="shared" si="0"/>
        <v>0</v>
      </c>
      <c r="AE8" s="59">
        <f t="shared" si="0"/>
        <v>0</v>
      </c>
      <c r="AF8" s="60">
        <f t="shared" si="0"/>
        <v>0</v>
      </c>
      <c r="AG8" s="59">
        <f t="shared" si="0"/>
        <v>1</v>
      </c>
      <c r="AH8" s="60">
        <f t="shared" si="0"/>
        <v>1</v>
      </c>
      <c r="AI8" s="59">
        <f t="shared" si="0"/>
        <v>0</v>
      </c>
      <c r="AJ8" s="60">
        <f t="shared" si="0"/>
        <v>0</v>
      </c>
      <c r="AK8" s="59">
        <f t="shared" si="0"/>
        <v>4</v>
      </c>
      <c r="AL8" s="60">
        <f t="shared" si="0"/>
        <v>4</v>
      </c>
      <c r="AM8" s="59">
        <f t="shared" si="0"/>
        <v>6</v>
      </c>
      <c r="AN8" s="60">
        <f t="shared" si="0"/>
        <v>6</v>
      </c>
      <c r="AO8" s="59">
        <f t="shared" si="0"/>
        <v>0</v>
      </c>
      <c r="AP8" s="60">
        <f t="shared" si="0"/>
        <v>0</v>
      </c>
      <c r="AQ8" s="59">
        <f t="shared" si="0"/>
        <v>46</v>
      </c>
      <c r="AR8" s="60">
        <f t="shared" si="0"/>
        <v>44</v>
      </c>
      <c r="AS8" s="59">
        <f t="shared" si="0"/>
        <v>46</v>
      </c>
      <c r="AT8" s="60">
        <f t="shared" si="0"/>
        <v>44</v>
      </c>
      <c r="AV8" s="112">
        <f>E8+G8+K8+M8+Q8+S8+W8+Y8+AC8+AE8+AI8+AK8+AO14+AQ14+AO20+AQ20+AO25+AQ25+AO30+AQ30+AO35+AQ35</f>
        <v>46</v>
      </c>
      <c r="AW8" s="112">
        <f>F8+H8+L8+N8+R8+T8+X8+Z8+AD8+AF8+AJ8+AL8</f>
        <v>44</v>
      </c>
    </row>
    <row r="9" spans="1:49" ht="25.5" x14ac:dyDescent="0.2">
      <c r="A9" s="10" t="s">
        <v>5</v>
      </c>
      <c r="B9" s="103" t="s">
        <v>79</v>
      </c>
      <c r="C9" s="62">
        <f>C10+C14</f>
        <v>0</v>
      </c>
      <c r="D9" s="63">
        <f>D10+D14</f>
        <v>0</v>
      </c>
      <c r="E9" s="62">
        <f t="shared" ref="E9:AT9" si="1">E10+E14</f>
        <v>0</v>
      </c>
      <c r="F9" s="63">
        <f t="shared" si="1"/>
        <v>0</v>
      </c>
      <c r="G9" s="62">
        <f t="shared" si="1"/>
        <v>0</v>
      </c>
      <c r="H9" s="63">
        <f t="shared" si="1"/>
        <v>0</v>
      </c>
      <c r="I9" s="62">
        <f t="shared" si="1"/>
        <v>0</v>
      </c>
      <c r="J9" s="63">
        <f t="shared" si="1"/>
        <v>0</v>
      </c>
      <c r="K9" s="62">
        <f t="shared" si="1"/>
        <v>0</v>
      </c>
      <c r="L9" s="63">
        <f t="shared" si="1"/>
        <v>0</v>
      </c>
      <c r="M9" s="62">
        <f t="shared" si="1"/>
        <v>0</v>
      </c>
      <c r="N9" s="63">
        <f t="shared" si="1"/>
        <v>0</v>
      </c>
      <c r="O9" s="62">
        <f t="shared" si="1"/>
        <v>0</v>
      </c>
      <c r="P9" s="63">
        <f t="shared" si="1"/>
        <v>0</v>
      </c>
      <c r="Q9" s="62">
        <f t="shared" si="1"/>
        <v>0</v>
      </c>
      <c r="R9" s="63">
        <f t="shared" si="1"/>
        <v>0</v>
      </c>
      <c r="S9" s="62">
        <f t="shared" si="1"/>
        <v>0</v>
      </c>
      <c r="T9" s="63">
        <f t="shared" si="1"/>
        <v>0</v>
      </c>
      <c r="U9" s="62">
        <f t="shared" si="1"/>
        <v>0</v>
      </c>
      <c r="V9" s="63">
        <f t="shared" si="1"/>
        <v>0</v>
      </c>
      <c r="W9" s="62">
        <f t="shared" si="1"/>
        <v>0</v>
      </c>
      <c r="X9" s="63">
        <f t="shared" si="1"/>
        <v>0</v>
      </c>
      <c r="Y9" s="62">
        <f t="shared" si="1"/>
        <v>0</v>
      </c>
      <c r="Z9" s="63">
        <f t="shared" si="1"/>
        <v>0</v>
      </c>
      <c r="AA9" s="62">
        <f t="shared" si="1"/>
        <v>0</v>
      </c>
      <c r="AB9" s="63">
        <f t="shared" si="1"/>
        <v>0</v>
      </c>
      <c r="AC9" s="62">
        <f t="shared" si="1"/>
        <v>0</v>
      </c>
      <c r="AD9" s="63">
        <f t="shared" si="1"/>
        <v>0</v>
      </c>
      <c r="AE9" s="62">
        <f t="shared" si="1"/>
        <v>0</v>
      </c>
      <c r="AF9" s="63">
        <f t="shared" si="1"/>
        <v>0</v>
      </c>
      <c r="AG9" s="62">
        <f t="shared" si="1"/>
        <v>0</v>
      </c>
      <c r="AH9" s="63">
        <f t="shared" si="1"/>
        <v>0</v>
      </c>
      <c r="AI9" s="62">
        <f t="shared" si="1"/>
        <v>0</v>
      </c>
      <c r="AJ9" s="63">
        <f t="shared" si="1"/>
        <v>0</v>
      </c>
      <c r="AK9" s="62">
        <f t="shared" si="1"/>
        <v>0</v>
      </c>
      <c r="AL9" s="63">
        <f t="shared" si="1"/>
        <v>0</v>
      </c>
      <c r="AM9" s="62">
        <f>AM10+AM14</f>
        <v>0</v>
      </c>
      <c r="AN9" s="63">
        <f t="shared" si="1"/>
        <v>0</v>
      </c>
      <c r="AO9" s="62">
        <f t="shared" si="1"/>
        <v>0</v>
      </c>
      <c r="AP9" s="63">
        <f t="shared" si="1"/>
        <v>0</v>
      </c>
      <c r="AQ9" s="62">
        <f t="shared" si="1"/>
        <v>0</v>
      </c>
      <c r="AR9" s="63">
        <f t="shared" si="1"/>
        <v>0</v>
      </c>
      <c r="AS9" s="62">
        <f>AS10+AS14</f>
        <v>0</v>
      </c>
      <c r="AT9" s="63">
        <f t="shared" si="1"/>
        <v>0</v>
      </c>
      <c r="AV9" s="112">
        <f>E9+G9+K9+M9+Q9+S9+W9+Y9+AC9+AE9+AI9+AK9</f>
        <v>0</v>
      </c>
      <c r="AW9" s="112">
        <f t="shared" ref="AW9:AW35" si="2">F9+H9+L9+N9+R9+T9+X9+Z9+AD9+AF9+AJ9+AL9</f>
        <v>0</v>
      </c>
    </row>
    <row r="10" spans="1:49" x14ac:dyDescent="0.2">
      <c r="A10" s="102" t="s">
        <v>56</v>
      </c>
      <c r="B10" s="103" t="s">
        <v>64</v>
      </c>
      <c r="C10" s="104">
        <f>SUM(C11:C13)</f>
        <v>0</v>
      </c>
      <c r="D10" s="105">
        <f>SUM(D11:D13)</f>
        <v>0</v>
      </c>
      <c r="E10" s="104">
        <f t="shared" ref="E10:AL10" si="3">SUM(E11:E13)</f>
        <v>0</v>
      </c>
      <c r="F10" s="105">
        <f t="shared" si="3"/>
        <v>0</v>
      </c>
      <c r="G10" s="104">
        <f t="shared" si="3"/>
        <v>0</v>
      </c>
      <c r="H10" s="105">
        <f t="shared" si="3"/>
        <v>0</v>
      </c>
      <c r="I10" s="104">
        <f t="shared" si="3"/>
        <v>0</v>
      </c>
      <c r="J10" s="105">
        <f t="shared" si="3"/>
        <v>0</v>
      </c>
      <c r="K10" s="104">
        <f t="shared" si="3"/>
        <v>0</v>
      </c>
      <c r="L10" s="105">
        <f t="shared" si="3"/>
        <v>0</v>
      </c>
      <c r="M10" s="104">
        <f t="shared" si="3"/>
        <v>0</v>
      </c>
      <c r="N10" s="105">
        <f t="shared" si="3"/>
        <v>0</v>
      </c>
      <c r="O10" s="104">
        <f t="shared" si="3"/>
        <v>0</v>
      </c>
      <c r="P10" s="105">
        <f t="shared" si="3"/>
        <v>0</v>
      </c>
      <c r="Q10" s="104">
        <f t="shared" si="3"/>
        <v>0</v>
      </c>
      <c r="R10" s="105">
        <f t="shared" si="3"/>
        <v>0</v>
      </c>
      <c r="S10" s="104">
        <f t="shared" si="3"/>
        <v>0</v>
      </c>
      <c r="T10" s="105">
        <f t="shared" si="3"/>
        <v>0</v>
      </c>
      <c r="U10" s="104">
        <f t="shared" si="3"/>
        <v>0</v>
      </c>
      <c r="V10" s="105">
        <f t="shared" si="3"/>
        <v>0</v>
      </c>
      <c r="W10" s="104">
        <f t="shared" si="3"/>
        <v>0</v>
      </c>
      <c r="X10" s="105">
        <f t="shared" si="3"/>
        <v>0</v>
      </c>
      <c r="Y10" s="104">
        <f t="shared" si="3"/>
        <v>0</v>
      </c>
      <c r="Z10" s="105">
        <f t="shared" si="3"/>
        <v>0</v>
      </c>
      <c r="AA10" s="104">
        <f t="shared" si="3"/>
        <v>0</v>
      </c>
      <c r="AB10" s="105">
        <f t="shared" si="3"/>
        <v>0</v>
      </c>
      <c r="AC10" s="104">
        <f t="shared" si="3"/>
        <v>0</v>
      </c>
      <c r="AD10" s="105">
        <f t="shared" si="3"/>
        <v>0</v>
      </c>
      <c r="AE10" s="104">
        <f t="shared" si="3"/>
        <v>0</v>
      </c>
      <c r="AF10" s="105">
        <f t="shared" si="3"/>
        <v>0</v>
      </c>
      <c r="AG10" s="104">
        <f t="shared" si="3"/>
        <v>0</v>
      </c>
      <c r="AH10" s="105">
        <f t="shared" si="3"/>
        <v>0</v>
      </c>
      <c r="AI10" s="104">
        <f t="shared" si="3"/>
        <v>0</v>
      </c>
      <c r="AJ10" s="105">
        <f t="shared" si="3"/>
        <v>0</v>
      </c>
      <c r="AK10" s="104">
        <f t="shared" si="3"/>
        <v>0</v>
      </c>
      <c r="AL10" s="105">
        <f t="shared" si="3"/>
        <v>0</v>
      </c>
      <c r="AM10" s="106">
        <f>SUM(AM11:AM13)</f>
        <v>0</v>
      </c>
      <c r="AN10" s="107">
        <f t="shared" ref="AN10:AT10" si="4">SUM(AN11:AN13)</f>
        <v>0</v>
      </c>
      <c r="AO10" s="106">
        <f t="shared" si="4"/>
        <v>0</v>
      </c>
      <c r="AP10" s="107">
        <f t="shared" si="4"/>
        <v>0</v>
      </c>
      <c r="AQ10" s="106">
        <f t="shared" si="4"/>
        <v>0</v>
      </c>
      <c r="AR10" s="107">
        <f t="shared" si="4"/>
        <v>0</v>
      </c>
      <c r="AS10" s="106">
        <f t="shared" si="4"/>
        <v>0</v>
      </c>
      <c r="AT10" s="107">
        <f t="shared" si="4"/>
        <v>0</v>
      </c>
      <c r="AV10" s="112">
        <f t="shared" ref="AV10:AV34" si="5">E10+G10+K10+M10+Q10+S10+W10+Y10+AC10+AE10+AI10+AK10</f>
        <v>0</v>
      </c>
      <c r="AW10" s="112">
        <f t="shared" si="2"/>
        <v>0</v>
      </c>
    </row>
    <row r="11" spans="1:49" x14ac:dyDescent="0.2">
      <c r="A11" s="12" t="s">
        <v>34</v>
      </c>
      <c r="B11" s="13" t="s">
        <v>52</v>
      </c>
      <c r="C11" s="67"/>
      <c r="D11" s="68"/>
      <c r="E11" s="89"/>
      <c r="F11" s="68"/>
      <c r="G11" s="67"/>
      <c r="H11" s="68"/>
      <c r="I11" s="67"/>
      <c r="J11" s="68"/>
      <c r="K11" s="67"/>
      <c r="L11" s="68"/>
      <c r="M11" s="67"/>
      <c r="N11" s="68"/>
      <c r="O11" s="67"/>
      <c r="P11" s="68"/>
      <c r="Q11" s="67"/>
      <c r="R11" s="68"/>
      <c r="S11" s="67"/>
      <c r="T11" s="68"/>
      <c r="U11" s="67"/>
      <c r="V11" s="68"/>
      <c r="W11" s="67"/>
      <c r="X11" s="68"/>
      <c r="Y11" s="67"/>
      <c r="Z11" s="68"/>
      <c r="AA11" s="67"/>
      <c r="AB11" s="68"/>
      <c r="AC11" s="67"/>
      <c r="AD11" s="68"/>
      <c r="AE11" s="67"/>
      <c r="AF11" s="68"/>
      <c r="AG11" s="67"/>
      <c r="AH11" s="68"/>
      <c r="AI11" s="67"/>
      <c r="AJ11" s="68"/>
      <c r="AK11" s="67"/>
      <c r="AL11" s="68"/>
      <c r="AM11" s="64">
        <f>C11+I11+O11+U11+AA11+AG11</f>
        <v>0</v>
      </c>
      <c r="AN11" s="65">
        <f t="shared" ref="AM11:AR13" si="6">D11+J11+P11+V11+AB11+AH11</f>
        <v>0</v>
      </c>
      <c r="AO11" s="64">
        <f t="shared" si="6"/>
        <v>0</v>
      </c>
      <c r="AP11" s="65">
        <f t="shared" si="6"/>
        <v>0</v>
      </c>
      <c r="AQ11" s="64">
        <f t="shared" si="6"/>
        <v>0</v>
      </c>
      <c r="AR11" s="65">
        <f t="shared" si="6"/>
        <v>0</v>
      </c>
      <c r="AS11" s="64">
        <f t="shared" ref="AS11:AT13" si="7">AO11+AQ11</f>
        <v>0</v>
      </c>
      <c r="AT11" s="65">
        <f t="shared" si="7"/>
        <v>0</v>
      </c>
      <c r="AV11" s="112">
        <f t="shared" si="5"/>
        <v>0</v>
      </c>
      <c r="AW11" s="112">
        <f t="shared" si="2"/>
        <v>0</v>
      </c>
    </row>
    <row r="12" spans="1:49" x14ac:dyDescent="0.2">
      <c r="A12" s="12" t="s">
        <v>35</v>
      </c>
      <c r="B12" s="13" t="s">
        <v>61</v>
      </c>
      <c r="C12" s="67"/>
      <c r="D12" s="68"/>
      <c r="E12" s="67"/>
      <c r="F12" s="68"/>
      <c r="G12" s="67"/>
      <c r="H12" s="68"/>
      <c r="I12" s="67"/>
      <c r="J12" s="68"/>
      <c r="K12" s="67"/>
      <c r="L12" s="68"/>
      <c r="M12" s="67"/>
      <c r="N12" s="68"/>
      <c r="O12" s="67"/>
      <c r="P12" s="68"/>
      <c r="Q12" s="67"/>
      <c r="R12" s="68"/>
      <c r="S12" s="67"/>
      <c r="T12" s="68"/>
      <c r="U12" s="67"/>
      <c r="V12" s="68"/>
      <c r="W12" s="67"/>
      <c r="X12" s="68"/>
      <c r="Y12" s="67"/>
      <c r="Z12" s="68"/>
      <c r="AA12" s="67"/>
      <c r="AB12" s="68"/>
      <c r="AC12" s="67"/>
      <c r="AD12" s="68"/>
      <c r="AE12" s="67"/>
      <c r="AF12" s="68"/>
      <c r="AG12" s="67"/>
      <c r="AH12" s="68"/>
      <c r="AI12" s="67"/>
      <c r="AJ12" s="68"/>
      <c r="AK12" s="67"/>
      <c r="AL12" s="68"/>
      <c r="AM12" s="64">
        <f t="shared" si="6"/>
        <v>0</v>
      </c>
      <c r="AN12" s="65">
        <f t="shared" si="6"/>
        <v>0</v>
      </c>
      <c r="AO12" s="64">
        <f t="shared" si="6"/>
        <v>0</v>
      </c>
      <c r="AP12" s="65">
        <f t="shared" si="6"/>
        <v>0</v>
      </c>
      <c r="AQ12" s="64">
        <f t="shared" si="6"/>
        <v>0</v>
      </c>
      <c r="AR12" s="65">
        <f t="shared" si="6"/>
        <v>0</v>
      </c>
      <c r="AS12" s="64">
        <f t="shared" si="7"/>
        <v>0</v>
      </c>
      <c r="AT12" s="65">
        <f t="shared" si="7"/>
        <v>0</v>
      </c>
      <c r="AV12" s="112">
        <f t="shared" si="5"/>
        <v>0</v>
      </c>
      <c r="AW12" s="112">
        <f t="shared" si="2"/>
        <v>0</v>
      </c>
    </row>
    <row r="13" spans="1:49" ht="15" thickBot="1" x14ac:dyDescent="0.25">
      <c r="A13" s="45" t="s">
        <v>36</v>
      </c>
      <c r="B13" s="13" t="s">
        <v>60</v>
      </c>
      <c r="C13" s="67"/>
      <c r="D13" s="68"/>
      <c r="E13" s="67"/>
      <c r="F13" s="68"/>
      <c r="G13" s="67"/>
      <c r="H13" s="68"/>
      <c r="I13" s="67"/>
      <c r="J13" s="68"/>
      <c r="K13" s="67"/>
      <c r="L13" s="68"/>
      <c r="M13" s="67"/>
      <c r="N13" s="68"/>
      <c r="O13" s="67"/>
      <c r="P13" s="68"/>
      <c r="Q13" s="67"/>
      <c r="R13" s="68"/>
      <c r="S13" s="67"/>
      <c r="T13" s="68"/>
      <c r="U13" s="67"/>
      <c r="V13" s="68"/>
      <c r="W13" s="67"/>
      <c r="X13" s="68"/>
      <c r="Y13" s="67"/>
      <c r="Z13" s="68"/>
      <c r="AA13" s="67"/>
      <c r="AB13" s="68"/>
      <c r="AC13" s="67"/>
      <c r="AD13" s="68"/>
      <c r="AE13" s="67"/>
      <c r="AF13" s="68"/>
      <c r="AG13" s="67"/>
      <c r="AH13" s="68"/>
      <c r="AI13" s="67"/>
      <c r="AJ13" s="68"/>
      <c r="AK13" s="67"/>
      <c r="AL13" s="68"/>
      <c r="AM13" s="64">
        <f t="shared" si="6"/>
        <v>0</v>
      </c>
      <c r="AN13" s="65">
        <f t="shared" si="6"/>
        <v>0</v>
      </c>
      <c r="AO13" s="64">
        <f t="shared" si="6"/>
        <v>0</v>
      </c>
      <c r="AP13" s="65">
        <f t="shared" si="6"/>
        <v>0</v>
      </c>
      <c r="AQ13" s="64">
        <f t="shared" si="6"/>
        <v>0</v>
      </c>
      <c r="AR13" s="65">
        <f t="shared" si="6"/>
        <v>0</v>
      </c>
      <c r="AS13" s="64">
        <f t="shared" si="7"/>
        <v>0</v>
      </c>
      <c r="AT13" s="65">
        <f t="shared" si="7"/>
        <v>0</v>
      </c>
      <c r="AV13" s="112">
        <f t="shared" si="5"/>
        <v>0</v>
      </c>
      <c r="AW13" s="112">
        <f t="shared" si="2"/>
        <v>0</v>
      </c>
    </row>
    <row r="14" spans="1:49" ht="15" thickBot="1" x14ac:dyDescent="0.25">
      <c r="A14" s="12" t="s">
        <v>6</v>
      </c>
      <c r="B14" s="13" t="s">
        <v>94</v>
      </c>
      <c r="C14" s="78"/>
      <c r="D14" s="68"/>
      <c r="E14" s="78"/>
      <c r="F14" s="68"/>
      <c r="G14" s="78"/>
      <c r="H14" s="68"/>
      <c r="I14" s="78"/>
      <c r="J14" s="68"/>
      <c r="K14" s="78"/>
      <c r="L14" s="68"/>
      <c r="M14" s="78"/>
      <c r="N14" s="68"/>
      <c r="O14" s="78"/>
      <c r="P14" s="68"/>
      <c r="Q14" s="78"/>
      <c r="R14" s="68"/>
      <c r="S14" s="78"/>
      <c r="T14" s="68"/>
      <c r="U14" s="78"/>
      <c r="V14" s="68"/>
      <c r="W14" s="78"/>
      <c r="X14" s="68"/>
      <c r="Y14" s="78"/>
      <c r="Z14" s="68"/>
      <c r="AA14" s="78"/>
      <c r="AB14" s="68"/>
      <c r="AC14" s="78"/>
      <c r="AD14" s="68"/>
      <c r="AE14" s="78"/>
      <c r="AF14" s="68"/>
      <c r="AG14" s="78"/>
      <c r="AH14" s="68"/>
      <c r="AI14" s="78"/>
      <c r="AJ14" s="68"/>
      <c r="AK14" s="78"/>
      <c r="AL14" s="68"/>
      <c r="AM14" s="98"/>
      <c r="AN14" s="65">
        <f>D14+J14+P14+V14+AB14+AH14</f>
        <v>0</v>
      </c>
      <c r="AO14" s="101"/>
      <c r="AP14" s="76">
        <f>F14+L14+R14+X14+AD14+AJ14</f>
        <v>0</v>
      </c>
      <c r="AQ14" s="101"/>
      <c r="AR14" s="76">
        <f>H14+N14+T14+Z14+AF14+AL14</f>
        <v>0</v>
      </c>
      <c r="AS14" s="75">
        <f>AO14+AQ14</f>
        <v>0</v>
      </c>
      <c r="AT14" s="76">
        <f>AP14+AR14</f>
        <v>0</v>
      </c>
      <c r="AV14" s="112">
        <f>AO14+AQ14</f>
        <v>0</v>
      </c>
      <c r="AW14" s="112">
        <f>F14+H14+L14+N14+R14+T14+X14+Z14+AD14+AF14+AJ14+AL14</f>
        <v>0</v>
      </c>
    </row>
    <row r="15" spans="1:49" x14ac:dyDescent="0.2">
      <c r="A15" s="14" t="s">
        <v>7</v>
      </c>
      <c r="B15" s="108" t="s">
        <v>38</v>
      </c>
      <c r="C15" s="69">
        <f t="shared" ref="C15:AT15" si="8">SUM(C16,C21,C26,C31)</f>
        <v>2</v>
      </c>
      <c r="D15" s="70">
        <f t="shared" si="8"/>
        <v>2</v>
      </c>
      <c r="E15" s="69">
        <f t="shared" si="8"/>
        <v>0</v>
      </c>
      <c r="F15" s="70">
        <f t="shared" si="8"/>
        <v>0</v>
      </c>
      <c r="G15" s="69">
        <f t="shared" si="8"/>
        <v>16</v>
      </c>
      <c r="H15" s="70">
        <f t="shared" si="8"/>
        <v>16</v>
      </c>
      <c r="I15" s="69">
        <f t="shared" si="8"/>
        <v>2</v>
      </c>
      <c r="J15" s="70">
        <f t="shared" si="8"/>
        <v>2</v>
      </c>
      <c r="K15" s="69">
        <f t="shared" si="8"/>
        <v>0</v>
      </c>
      <c r="L15" s="70">
        <f t="shared" si="8"/>
        <v>0</v>
      </c>
      <c r="M15" s="69">
        <f t="shared" si="8"/>
        <v>16</v>
      </c>
      <c r="N15" s="70">
        <f t="shared" si="8"/>
        <v>16</v>
      </c>
      <c r="O15" s="69">
        <f t="shared" si="8"/>
        <v>1</v>
      </c>
      <c r="P15" s="70">
        <f t="shared" si="8"/>
        <v>1</v>
      </c>
      <c r="Q15" s="69">
        <f t="shared" si="8"/>
        <v>0</v>
      </c>
      <c r="R15" s="70">
        <f t="shared" si="8"/>
        <v>0</v>
      </c>
      <c r="S15" s="69">
        <f t="shared" si="8"/>
        <v>8</v>
      </c>
      <c r="T15" s="70">
        <f t="shared" si="8"/>
        <v>8</v>
      </c>
      <c r="U15" s="69">
        <f t="shared" si="8"/>
        <v>0</v>
      </c>
      <c r="V15" s="70">
        <f t="shared" si="8"/>
        <v>0</v>
      </c>
      <c r="W15" s="69">
        <f t="shared" si="8"/>
        <v>0</v>
      </c>
      <c r="X15" s="70">
        <f t="shared" si="8"/>
        <v>0</v>
      </c>
      <c r="Y15" s="69">
        <f t="shared" si="8"/>
        <v>0</v>
      </c>
      <c r="Z15" s="70">
        <f t="shared" si="8"/>
        <v>0</v>
      </c>
      <c r="AA15" s="69">
        <f t="shared" si="8"/>
        <v>0</v>
      </c>
      <c r="AB15" s="70">
        <f t="shared" si="8"/>
        <v>0</v>
      </c>
      <c r="AC15" s="69">
        <f t="shared" si="8"/>
        <v>0</v>
      </c>
      <c r="AD15" s="70">
        <f t="shared" si="8"/>
        <v>0</v>
      </c>
      <c r="AE15" s="69">
        <f t="shared" si="8"/>
        <v>0</v>
      </c>
      <c r="AF15" s="70">
        <f t="shared" si="8"/>
        <v>0</v>
      </c>
      <c r="AG15" s="69">
        <f t="shared" si="8"/>
        <v>1</v>
      </c>
      <c r="AH15" s="70">
        <f t="shared" si="8"/>
        <v>1</v>
      </c>
      <c r="AI15" s="69">
        <f t="shared" si="8"/>
        <v>0</v>
      </c>
      <c r="AJ15" s="70">
        <f t="shared" si="8"/>
        <v>0</v>
      </c>
      <c r="AK15" s="69">
        <f t="shared" si="8"/>
        <v>4</v>
      </c>
      <c r="AL15" s="70">
        <f t="shared" si="8"/>
        <v>4</v>
      </c>
      <c r="AM15" s="69">
        <f t="shared" si="8"/>
        <v>6</v>
      </c>
      <c r="AN15" s="70">
        <f t="shared" si="8"/>
        <v>6</v>
      </c>
      <c r="AO15" s="69">
        <f t="shared" si="8"/>
        <v>0</v>
      </c>
      <c r="AP15" s="70">
        <f t="shared" si="8"/>
        <v>0</v>
      </c>
      <c r="AQ15" s="69">
        <f t="shared" si="8"/>
        <v>46</v>
      </c>
      <c r="AR15" s="70">
        <f t="shared" si="8"/>
        <v>44</v>
      </c>
      <c r="AS15" s="69">
        <f t="shared" si="8"/>
        <v>46</v>
      </c>
      <c r="AT15" s="70">
        <f t="shared" si="8"/>
        <v>44</v>
      </c>
      <c r="AV15" s="112">
        <f>E15+G15+K15+M15+Q15+S15+W15+Y15+AC15+AE15+AI15+AK15+AO20+AQ20+AO25+AQ25+AO30+AQ30+AO35+AQ35</f>
        <v>46</v>
      </c>
      <c r="AW15" s="112">
        <f t="shared" si="2"/>
        <v>44</v>
      </c>
    </row>
    <row r="16" spans="1:49" ht="25.5" x14ac:dyDescent="0.2">
      <c r="A16" s="10" t="s">
        <v>8</v>
      </c>
      <c r="B16" s="16" t="s">
        <v>110</v>
      </c>
      <c r="C16" s="72">
        <f>SUM(C17:C20)</f>
        <v>2</v>
      </c>
      <c r="D16" s="73">
        <f t="shared" ref="D16:AT16" si="9">SUM(D17:D20)</f>
        <v>2</v>
      </c>
      <c r="E16" s="72">
        <f t="shared" si="9"/>
        <v>0</v>
      </c>
      <c r="F16" s="73">
        <f t="shared" si="9"/>
        <v>0</v>
      </c>
      <c r="G16" s="72">
        <f t="shared" si="9"/>
        <v>16</v>
      </c>
      <c r="H16" s="73">
        <f t="shared" si="9"/>
        <v>16</v>
      </c>
      <c r="I16" s="72">
        <f t="shared" si="9"/>
        <v>2</v>
      </c>
      <c r="J16" s="73">
        <f t="shared" si="9"/>
        <v>2</v>
      </c>
      <c r="K16" s="72">
        <f t="shared" si="9"/>
        <v>0</v>
      </c>
      <c r="L16" s="73">
        <f t="shared" si="9"/>
        <v>0</v>
      </c>
      <c r="M16" s="72">
        <f t="shared" si="9"/>
        <v>16</v>
      </c>
      <c r="N16" s="73">
        <f t="shared" si="9"/>
        <v>16</v>
      </c>
      <c r="O16" s="72">
        <f t="shared" si="9"/>
        <v>1</v>
      </c>
      <c r="P16" s="73">
        <f t="shared" si="9"/>
        <v>1</v>
      </c>
      <c r="Q16" s="72">
        <f t="shared" si="9"/>
        <v>0</v>
      </c>
      <c r="R16" s="73">
        <f t="shared" si="9"/>
        <v>0</v>
      </c>
      <c r="S16" s="72">
        <f t="shared" si="9"/>
        <v>8</v>
      </c>
      <c r="T16" s="73">
        <f t="shared" si="9"/>
        <v>8</v>
      </c>
      <c r="U16" s="72">
        <f t="shared" si="9"/>
        <v>0</v>
      </c>
      <c r="V16" s="73">
        <f t="shared" si="9"/>
        <v>0</v>
      </c>
      <c r="W16" s="72">
        <f t="shared" si="9"/>
        <v>0</v>
      </c>
      <c r="X16" s="73">
        <f t="shared" si="9"/>
        <v>0</v>
      </c>
      <c r="Y16" s="72">
        <f t="shared" si="9"/>
        <v>0</v>
      </c>
      <c r="Z16" s="73">
        <f t="shared" si="9"/>
        <v>0</v>
      </c>
      <c r="AA16" s="72">
        <f t="shared" si="9"/>
        <v>0</v>
      </c>
      <c r="AB16" s="73">
        <f t="shared" si="9"/>
        <v>0</v>
      </c>
      <c r="AC16" s="72">
        <f t="shared" si="9"/>
        <v>0</v>
      </c>
      <c r="AD16" s="73">
        <f t="shared" si="9"/>
        <v>0</v>
      </c>
      <c r="AE16" s="72">
        <f t="shared" si="9"/>
        <v>0</v>
      </c>
      <c r="AF16" s="73">
        <f t="shared" si="9"/>
        <v>0</v>
      </c>
      <c r="AG16" s="72">
        <f t="shared" si="9"/>
        <v>1</v>
      </c>
      <c r="AH16" s="73">
        <f t="shared" si="9"/>
        <v>1</v>
      </c>
      <c r="AI16" s="72">
        <f t="shared" si="9"/>
        <v>0</v>
      </c>
      <c r="AJ16" s="73">
        <f t="shared" si="9"/>
        <v>0</v>
      </c>
      <c r="AK16" s="72">
        <f t="shared" si="9"/>
        <v>4</v>
      </c>
      <c r="AL16" s="73">
        <f t="shared" si="9"/>
        <v>4</v>
      </c>
      <c r="AM16" s="72">
        <f t="shared" si="9"/>
        <v>6</v>
      </c>
      <c r="AN16" s="73">
        <f t="shared" si="9"/>
        <v>6</v>
      </c>
      <c r="AO16" s="72">
        <f t="shared" si="9"/>
        <v>0</v>
      </c>
      <c r="AP16" s="73">
        <f t="shared" si="9"/>
        <v>0</v>
      </c>
      <c r="AQ16" s="72">
        <f t="shared" si="9"/>
        <v>46</v>
      </c>
      <c r="AR16" s="73">
        <f t="shared" si="9"/>
        <v>44</v>
      </c>
      <c r="AS16" s="72">
        <f t="shared" si="9"/>
        <v>46</v>
      </c>
      <c r="AT16" s="73">
        <f t="shared" si="9"/>
        <v>44</v>
      </c>
      <c r="AV16" s="112">
        <f t="shared" si="5"/>
        <v>44</v>
      </c>
      <c r="AW16" s="112">
        <f t="shared" si="2"/>
        <v>44</v>
      </c>
    </row>
    <row r="17" spans="1:49" x14ac:dyDescent="0.2">
      <c r="A17" s="12" t="s">
        <v>34</v>
      </c>
      <c r="B17" s="13" t="s">
        <v>52</v>
      </c>
      <c r="C17" s="67">
        <v>2</v>
      </c>
      <c r="D17" s="68">
        <v>2</v>
      </c>
      <c r="E17" s="67"/>
      <c r="F17" s="68"/>
      <c r="G17" s="67">
        <v>16</v>
      </c>
      <c r="H17" s="68">
        <v>16</v>
      </c>
      <c r="I17" s="67">
        <v>2</v>
      </c>
      <c r="J17" s="68">
        <v>2</v>
      </c>
      <c r="K17" s="67"/>
      <c r="L17" s="68"/>
      <c r="M17" s="67">
        <v>16</v>
      </c>
      <c r="N17" s="68">
        <v>16</v>
      </c>
      <c r="O17" s="67">
        <v>1</v>
      </c>
      <c r="P17" s="68">
        <v>1</v>
      </c>
      <c r="Q17" s="67"/>
      <c r="R17" s="68"/>
      <c r="S17" s="67">
        <v>8</v>
      </c>
      <c r="T17" s="68">
        <v>8</v>
      </c>
      <c r="U17" s="67"/>
      <c r="V17" s="68"/>
      <c r="W17" s="67"/>
      <c r="X17" s="68"/>
      <c r="Y17" s="67"/>
      <c r="Z17" s="68"/>
      <c r="AA17" s="67"/>
      <c r="AB17" s="68"/>
      <c r="AC17" s="67"/>
      <c r="AD17" s="68"/>
      <c r="AE17" s="67"/>
      <c r="AF17" s="68"/>
      <c r="AG17" s="67">
        <v>1</v>
      </c>
      <c r="AH17" s="68">
        <v>1</v>
      </c>
      <c r="AI17" s="67"/>
      <c r="AJ17" s="68"/>
      <c r="AK17" s="67">
        <v>4</v>
      </c>
      <c r="AL17" s="68">
        <v>4</v>
      </c>
      <c r="AM17" s="75">
        <f t="shared" ref="AM17:AR20" si="10">C17+I17+O17+U17+AA17+AG17</f>
        <v>6</v>
      </c>
      <c r="AN17" s="76">
        <f t="shared" si="10"/>
        <v>6</v>
      </c>
      <c r="AO17" s="75">
        <f t="shared" si="10"/>
        <v>0</v>
      </c>
      <c r="AP17" s="76">
        <f t="shared" si="10"/>
        <v>0</v>
      </c>
      <c r="AQ17" s="75">
        <f t="shared" si="10"/>
        <v>44</v>
      </c>
      <c r="AR17" s="76">
        <f t="shared" si="10"/>
        <v>44</v>
      </c>
      <c r="AS17" s="75">
        <f t="shared" ref="AS17:AT20" si="11">AO17+AQ17</f>
        <v>44</v>
      </c>
      <c r="AT17" s="76">
        <f t="shared" si="11"/>
        <v>44</v>
      </c>
      <c r="AV17" s="112">
        <f t="shared" si="5"/>
        <v>44</v>
      </c>
      <c r="AW17" s="112">
        <f t="shared" si="2"/>
        <v>44</v>
      </c>
    </row>
    <row r="18" spans="1:49" x14ac:dyDescent="0.2">
      <c r="A18" s="12" t="s">
        <v>35</v>
      </c>
      <c r="B18" s="13" t="s">
        <v>53</v>
      </c>
      <c r="C18" s="67"/>
      <c r="D18" s="68"/>
      <c r="E18" s="67"/>
      <c r="F18" s="68"/>
      <c r="G18" s="67"/>
      <c r="H18" s="68"/>
      <c r="I18" s="67"/>
      <c r="J18" s="68"/>
      <c r="K18" s="67"/>
      <c r="L18" s="68"/>
      <c r="M18" s="67"/>
      <c r="N18" s="68"/>
      <c r="O18" s="67"/>
      <c r="P18" s="68"/>
      <c r="Q18" s="67"/>
      <c r="R18" s="68"/>
      <c r="S18" s="67"/>
      <c r="T18" s="68"/>
      <c r="U18" s="67"/>
      <c r="V18" s="68"/>
      <c r="W18" s="67"/>
      <c r="X18" s="68"/>
      <c r="Y18" s="67"/>
      <c r="Z18" s="68"/>
      <c r="AA18" s="67"/>
      <c r="AB18" s="68"/>
      <c r="AC18" s="67"/>
      <c r="AD18" s="68"/>
      <c r="AE18" s="67"/>
      <c r="AF18" s="68"/>
      <c r="AG18" s="67"/>
      <c r="AH18" s="68"/>
      <c r="AI18" s="67"/>
      <c r="AJ18" s="68"/>
      <c r="AK18" s="67"/>
      <c r="AL18" s="68"/>
      <c r="AM18" s="75">
        <f t="shared" si="10"/>
        <v>0</v>
      </c>
      <c r="AN18" s="76">
        <f t="shared" si="10"/>
        <v>0</v>
      </c>
      <c r="AO18" s="75">
        <f t="shared" si="10"/>
        <v>0</v>
      </c>
      <c r="AP18" s="76">
        <f t="shared" si="10"/>
        <v>0</v>
      </c>
      <c r="AQ18" s="75">
        <f t="shared" si="10"/>
        <v>0</v>
      </c>
      <c r="AR18" s="76">
        <f t="shared" si="10"/>
        <v>0</v>
      </c>
      <c r="AS18" s="75">
        <f t="shared" si="11"/>
        <v>0</v>
      </c>
      <c r="AT18" s="76">
        <f t="shared" si="11"/>
        <v>0</v>
      </c>
      <c r="AV18" s="112">
        <f t="shared" si="5"/>
        <v>0</v>
      </c>
      <c r="AW18" s="112">
        <f t="shared" si="2"/>
        <v>0</v>
      </c>
    </row>
    <row r="19" spans="1:49" ht="15" thickBot="1" x14ac:dyDescent="0.25">
      <c r="A19" s="12" t="s">
        <v>36</v>
      </c>
      <c r="B19" s="13" t="s">
        <v>60</v>
      </c>
      <c r="C19" s="67"/>
      <c r="D19" s="68"/>
      <c r="E19" s="67"/>
      <c r="F19" s="68"/>
      <c r="G19" s="67"/>
      <c r="H19" s="68"/>
      <c r="I19" s="67"/>
      <c r="J19" s="68"/>
      <c r="K19" s="67"/>
      <c r="L19" s="68"/>
      <c r="M19" s="67"/>
      <c r="N19" s="68"/>
      <c r="O19" s="67"/>
      <c r="P19" s="68"/>
      <c r="Q19" s="67"/>
      <c r="R19" s="68"/>
      <c r="S19" s="67"/>
      <c r="T19" s="68"/>
      <c r="U19" s="67"/>
      <c r="V19" s="68"/>
      <c r="W19" s="67"/>
      <c r="X19" s="68"/>
      <c r="Y19" s="67"/>
      <c r="Z19" s="68"/>
      <c r="AA19" s="67"/>
      <c r="AB19" s="68"/>
      <c r="AC19" s="67"/>
      <c r="AD19" s="68"/>
      <c r="AE19" s="67"/>
      <c r="AF19" s="68"/>
      <c r="AG19" s="67"/>
      <c r="AH19" s="68"/>
      <c r="AI19" s="67"/>
      <c r="AJ19" s="68"/>
      <c r="AK19" s="67"/>
      <c r="AL19" s="68"/>
      <c r="AM19" s="75">
        <f t="shared" si="10"/>
        <v>0</v>
      </c>
      <c r="AN19" s="76">
        <f t="shared" si="10"/>
        <v>0</v>
      </c>
      <c r="AO19" s="75">
        <f t="shared" si="10"/>
        <v>0</v>
      </c>
      <c r="AP19" s="76">
        <f t="shared" si="10"/>
        <v>0</v>
      </c>
      <c r="AQ19" s="75">
        <f t="shared" si="10"/>
        <v>0</v>
      </c>
      <c r="AR19" s="76">
        <f t="shared" si="10"/>
        <v>0</v>
      </c>
      <c r="AS19" s="75">
        <f t="shared" si="11"/>
        <v>0</v>
      </c>
      <c r="AT19" s="76">
        <f t="shared" si="11"/>
        <v>0</v>
      </c>
      <c r="AV19" s="112">
        <f t="shared" si="5"/>
        <v>0</v>
      </c>
      <c r="AW19" s="112">
        <f t="shared" si="2"/>
        <v>0</v>
      </c>
    </row>
    <row r="20" spans="1:49" ht="15" thickBot="1" x14ac:dyDescent="0.25">
      <c r="A20" s="45" t="s">
        <v>6</v>
      </c>
      <c r="B20" s="13" t="s">
        <v>94</v>
      </c>
      <c r="C20" s="78"/>
      <c r="D20" s="68"/>
      <c r="E20" s="78"/>
      <c r="F20" s="68"/>
      <c r="G20" s="78"/>
      <c r="H20" s="68"/>
      <c r="I20" s="78"/>
      <c r="J20" s="68"/>
      <c r="K20" s="78"/>
      <c r="L20" s="68"/>
      <c r="M20" s="78"/>
      <c r="N20" s="68"/>
      <c r="O20" s="78"/>
      <c r="P20" s="68"/>
      <c r="Q20" s="78"/>
      <c r="R20" s="68"/>
      <c r="S20" s="78"/>
      <c r="T20" s="68"/>
      <c r="U20" s="78"/>
      <c r="V20" s="68"/>
      <c r="W20" s="78"/>
      <c r="X20" s="68"/>
      <c r="Y20" s="78"/>
      <c r="Z20" s="68"/>
      <c r="AA20" s="78"/>
      <c r="AB20" s="68"/>
      <c r="AC20" s="78"/>
      <c r="AD20" s="68"/>
      <c r="AE20" s="78"/>
      <c r="AF20" s="68"/>
      <c r="AG20" s="78"/>
      <c r="AH20" s="68"/>
      <c r="AI20" s="78"/>
      <c r="AJ20" s="68"/>
      <c r="AK20" s="78"/>
      <c r="AL20" s="68"/>
      <c r="AM20" s="98"/>
      <c r="AN20" s="76">
        <f t="shared" si="10"/>
        <v>0</v>
      </c>
      <c r="AO20" s="101"/>
      <c r="AP20" s="76">
        <f t="shared" si="10"/>
        <v>0</v>
      </c>
      <c r="AQ20" s="101">
        <v>2</v>
      </c>
      <c r="AR20" s="76">
        <f t="shared" si="10"/>
        <v>0</v>
      </c>
      <c r="AS20" s="75">
        <f t="shared" si="11"/>
        <v>2</v>
      </c>
      <c r="AT20" s="76">
        <f t="shared" si="11"/>
        <v>0</v>
      </c>
      <c r="AV20" s="112">
        <f>AO20+AQ20</f>
        <v>2</v>
      </c>
      <c r="AW20" s="112">
        <f t="shared" si="2"/>
        <v>0</v>
      </c>
    </row>
    <row r="21" spans="1:49" x14ac:dyDescent="0.2">
      <c r="A21" s="10" t="s">
        <v>9</v>
      </c>
      <c r="B21" s="16" t="s">
        <v>39</v>
      </c>
      <c r="C21" s="72">
        <f>SUM(C22:C25)</f>
        <v>0</v>
      </c>
      <c r="D21" s="73">
        <f t="shared" ref="D21:AT21" si="12">SUM(D22:D25)</f>
        <v>0</v>
      </c>
      <c r="E21" s="72">
        <f t="shared" si="12"/>
        <v>0</v>
      </c>
      <c r="F21" s="73">
        <f t="shared" si="12"/>
        <v>0</v>
      </c>
      <c r="G21" s="72">
        <f t="shared" si="12"/>
        <v>0</v>
      </c>
      <c r="H21" s="73">
        <f t="shared" si="12"/>
        <v>0</v>
      </c>
      <c r="I21" s="72">
        <f t="shared" si="12"/>
        <v>0</v>
      </c>
      <c r="J21" s="73">
        <f t="shared" si="12"/>
        <v>0</v>
      </c>
      <c r="K21" s="72">
        <f t="shared" si="12"/>
        <v>0</v>
      </c>
      <c r="L21" s="73">
        <f t="shared" si="12"/>
        <v>0</v>
      </c>
      <c r="M21" s="72">
        <f t="shared" si="12"/>
        <v>0</v>
      </c>
      <c r="N21" s="73">
        <f t="shared" si="12"/>
        <v>0</v>
      </c>
      <c r="O21" s="72">
        <f t="shared" si="12"/>
        <v>0</v>
      </c>
      <c r="P21" s="73">
        <f t="shared" si="12"/>
        <v>0</v>
      </c>
      <c r="Q21" s="72">
        <f t="shared" si="12"/>
        <v>0</v>
      </c>
      <c r="R21" s="73">
        <f t="shared" si="12"/>
        <v>0</v>
      </c>
      <c r="S21" s="72">
        <f t="shared" si="12"/>
        <v>0</v>
      </c>
      <c r="T21" s="73">
        <f t="shared" si="12"/>
        <v>0</v>
      </c>
      <c r="U21" s="72">
        <f t="shared" si="12"/>
        <v>0</v>
      </c>
      <c r="V21" s="73">
        <f t="shared" si="12"/>
        <v>0</v>
      </c>
      <c r="W21" s="72">
        <f t="shared" si="12"/>
        <v>0</v>
      </c>
      <c r="X21" s="73">
        <f t="shared" si="12"/>
        <v>0</v>
      </c>
      <c r="Y21" s="72">
        <f t="shared" si="12"/>
        <v>0</v>
      </c>
      <c r="Z21" s="73">
        <f t="shared" si="12"/>
        <v>0</v>
      </c>
      <c r="AA21" s="72">
        <f t="shared" si="12"/>
        <v>0</v>
      </c>
      <c r="AB21" s="73">
        <f t="shared" si="12"/>
        <v>0</v>
      </c>
      <c r="AC21" s="72">
        <f t="shared" si="12"/>
        <v>0</v>
      </c>
      <c r="AD21" s="73">
        <f t="shared" si="12"/>
        <v>0</v>
      </c>
      <c r="AE21" s="72">
        <f t="shared" si="12"/>
        <v>0</v>
      </c>
      <c r="AF21" s="73">
        <f t="shared" si="12"/>
        <v>0</v>
      </c>
      <c r="AG21" s="72">
        <f t="shared" si="12"/>
        <v>0</v>
      </c>
      <c r="AH21" s="73">
        <f t="shared" si="12"/>
        <v>0</v>
      </c>
      <c r="AI21" s="72">
        <f t="shared" si="12"/>
        <v>0</v>
      </c>
      <c r="AJ21" s="73">
        <f t="shared" si="12"/>
        <v>0</v>
      </c>
      <c r="AK21" s="72">
        <f t="shared" si="12"/>
        <v>0</v>
      </c>
      <c r="AL21" s="73">
        <f t="shared" si="12"/>
        <v>0</v>
      </c>
      <c r="AM21" s="72">
        <f t="shared" si="12"/>
        <v>0</v>
      </c>
      <c r="AN21" s="73">
        <f t="shared" si="12"/>
        <v>0</v>
      </c>
      <c r="AO21" s="72">
        <f t="shared" si="12"/>
        <v>0</v>
      </c>
      <c r="AP21" s="73">
        <f t="shared" si="12"/>
        <v>0</v>
      </c>
      <c r="AQ21" s="72">
        <f t="shared" si="12"/>
        <v>0</v>
      </c>
      <c r="AR21" s="73">
        <f t="shared" si="12"/>
        <v>0</v>
      </c>
      <c r="AS21" s="72">
        <f t="shared" si="12"/>
        <v>0</v>
      </c>
      <c r="AT21" s="73">
        <f t="shared" si="12"/>
        <v>0</v>
      </c>
      <c r="AV21" s="112">
        <f t="shared" si="5"/>
        <v>0</v>
      </c>
      <c r="AW21" s="112">
        <f t="shared" si="2"/>
        <v>0</v>
      </c>
    </row>
    <row r="22" spans="1:49" x14ac:dyDescent="0.2">
      <c r="A22" s="12" t="s">
        <v>34</v>
      </c>
      <c r="B22" s="13" t="s">
        <v>52</v>
      </c>
      <c r="C22" s="67"/>
      <c r="D22" s="68"/>
      <c r="E22" s="67"/>
      <c r="F22" s="68"/>
      <c r="G22" s="67"/>
      <c r="H22" s="68"/>
      <c r="I22" s="67"/>
      <c r="J22" s="68"/>
      <c r="K22" s="67"/>
      <c r="L22" s="68"/>
      <c r="M22" s="67"/>
      <c r="N22" s="68"/>
      <c r="O22" s="67"/>
      <c r="P22" s="68"/>
      <c r="Q22" s="67"/>
      <c r="R22" s="68"/>
      <c r="S22" s="67"/>
      <c r="T22" s="68"/>
      <c r="U22" s="67"/>
      <c r="V22" s="68"/>
      <c r="W22" s="67"/>
      <c r="X22" s="68"/>
      <c r="Y22" s="67"/>
      <c r="Z22" s="68"/>
      <c r="AA22" s="67"/>
      <c r="AB22" s="68"/>
      <c r="AC22" s="67"/>
      <c r="AD22" s="68"/>
      <c r="AE22" s="67"/>
      <c r="AF22" s="68"/>
      <c r="AG22" s="67"/>
      <c r="AH22" s="68"/>
      <c r="AI22" s="67"/>
      <c r="AJ22" s="68"/>
      <c r="AK22" s="67"/>
      <c r="AL22" s="68"/>
      <c r="AM22" s="75">
        <f t="shared" ref="AM22:AR25" si="13">C22+I22+O22+U22+AA22+AG22</f>
        <v>0</v>
      </c>
      <c r="AN22" s="76">
        <f t="shared" si="13"/>
        <v>0</v>
      </c>
      <c r="AO22" s="75">
        <f t="shared" si="13"/>
        <v>0</v>
      </c>
      <c r="AP22" s="76">
        <f t="shared" si="13"/>
        <v>0</v>
      </c>
      <c r="AQ22" s="75">
        <f t="shared" si="13"/>
        <v>0</v>
      </c>
      <c r="AR22" s="76">
        <f t="shared" si="13"/>
        <v>0</v>
      </c>
      <c r="AS22" s="75">
        <f t="shared" ref="AS22:AT25" si="14">AO22+AQ22</f>
        <v>0</v>
      </c>
      <c r="AT22" s="76">
        <f t="shared" si="14"/>
        <v>0</v>
      </c>
      <c r="AV22" s="112">
        <f t="shared" si="5"/>
        <v>0</v>
      </c>
      <c r="AW22" s="112">
        <f t="shared" si="2"/>
        <v>0</v>
      </c>
    </row>
    <row r="23" spans="1:49" x14ac:dyDescent="0.2">
      <c r="A23" s="12" t="s">
        <v>35</v>
      </c>
      <c r="B23" s="13" t="s">
        <v>53</v>
      </c>
      <c r="C23" s="67"/>
      <c r="D23" s="68"/>
      <c r="E23" s="67"/>
      <c r="F23" s="68"/>
      <c r="G23" s="67"/>
      <c r="H23" s="68"/>
      <c r="I23" s="67"/>
      <c r="J23" s="68"/>
      <c r="K23" s="67"/>
      <c r="L23" s="68"/>
      <c r="M23" s="67"/>
      <c r="N23" s="68"/>
      <c r="O23" s="67"/>
      <c r="P23" s="68"/>
      <c r="Q23" s="67"/>
      <c r="R23" s="68"/>
      <c r="S23" s="67"/>
      <c r="T23" s="68"/>
      <c r="U23" s="67"/>
      <c r="V23" s="68"/>
      <c r="W23" s="67"/>
      <c r="X23" s="68"/>
      <c r="Y23" s="67"/>
      <c r="Z23" s="68"/>
      <c r="AA23" s="67"/>
      <c r="AB23" s="68"/>
      <c r="AC23" s="67"/>
      <c r="AD23" s="68"/>
      <c r="AE23" s="67"/>
      <c r="AF23" s="68"/>
      <c r="AG23" s="67"/>
      <c r="AH23" s="68"/>
      <c r="AI23" s="67"/>
      <c r="AJ23" s="68"/>
      <c r="AK23" s="67"/>
      <c r="AL23" s="68"/>
      <c r="AM23" s="75">
        <f t="shared" si="13"/>
        <v>0</v>
      </c>
      <c r="AN23" s="76">
        <f t="shared" si="13"/>
        <v>0</v>
      </c>
      <c r="AO23" s="75">
        <f t="shared" si="13"/>
        <v>0</v>
      </c>
      <c r="AP23" s="76">
        <f t="shared" si="13"/>
        <v>0</v>
      </c>
      <c r="AQ23" s="75">
        <f t="shared" si="13"/>
        <v>0</v>
      </c>
      <c r="AR23" s="76">
        <f t="shared" si="13"/>
        <v>0</v>
      </c>
      <c r="AS23" s="75">
        <f t="shared" si="14"/>
        <v>0</v>
      </c>
      <c r="AT23" s="76">
        <f t="shared" si="14"/>
        <v>0</v>
      </c>
      <c r="AV23" s="112">
        <f t="shared" si="5"/>
        <v>0</v>
      </c>
      <c r="AW23" s="112">
        <f t="shared" si="2"/>
        <v>0</v>
      </c>
    </row>
    <row r="24" spans="1:49" ht="15" thickBot="1" x14ac:dyDescent="0.25">
      <c r="A24" s="12" t="s">
        <v>36</v>
      </c>
      <c r="B24" s="13" t="s">
        <v>60</v>
      </c>
      <c r="C24" s="67"/>
      <c r="D24" s="68"/>
      <c r="E24" s="67"/>
      <c r="F24" s="68"/>
      <c r="G24" s="67"/>
      <c r="H24" s="68"/>
      <c r="I24" s="67"/>
      <c r="J24" s="68"/>
      <c r="K24" s="67"/>
      <c r="L24" s="68"/>
      <c r="M24" s="67"/>
      <c r="N24" s="68"/>
      <c r="O24" s="67"/>
      <c r="P24" s="68"/>
      <c r="Q24" s="67"/>
      <c r="R24" s="68"/>
      <c r="S24" s="67"/>
      <c r="T24" s="68"/>
      <c r="U24" s="67"/>
      <c r="V24" s="68"/>
      <c r="W24" s="67"/>
      <c r="X24" s="68"/>
      <c r="Y24" s="67"/>
      <c r="Z24" s="68"/>
      <c r="AA24" s="67"/>
      <c r="AB24" s="68"/>
      <c r="AC24" s="67"/>
      <c r="AD24" s="68"/>
      <c r="AE24" s="67"/>
      <c r="AF24" s="68"/>
      <c r="AG24" s="67"/>
      <c r="AH24" s="68"/>
      <c r="AI24" s="67"/>
      <c r="AJ24" s="68"/>
      <c r="AK24" s="67"/>
      <c r="AL24" s="68"/>
      <c r="AM24" s="75">
        <f t="shared" si="13"/>
        <v>0</v>
      </c>
      <c r="AN24" s="76">
        <f t="shared" si="13"/>
        <v>0</v>
      </c>
      <c r="AO24" s="75">
        <f t="shared" si="13"/>
        <v>0</v>
      </c>
      <c r="AP24" s="76">
        <f t="shared" si="13"/>
        <v>0</v>
      </c>
      <c r="AQ24" s="75">
        <f t="shared" si="13"/>
        <v>0</v>
      </c>
      <c r="AR24" s="76">
        <f t="shared" si="13"/>
        <v>0</v>
      </c>
      <c r="AS24" s="75">
        <f t="shared" si="14"/>
        <v>0</v>
      </c>
      <c r="AT24" s="76">
        <f t="shared" si="14"/>
        <v>0</v>
      </c>
      <c r="AV24" s="112">
        <f t="shared" si="5"/>
        <v>0</v>
      </c>
      <c r="AW24" s="112">
        <f t="shared" si="2"/>
        <v>0</v>
      </c>
    </row>
    <row r="25" spans="1:49" ht="15" thickBot="1" x14ac:dyDescent="0.25">
      <c r="A25" s="45" t="s">
        <v>6</v>
      </c>
      <c r="B25" s="13" t="s">
        <v>94</v>
      </c>
      <c r="C25" s="78"/>
      <c r="D25" s="68"/>
      <c r="E25" s="78"/>
      <c r="F25" s="68"/>
      <c r="G25" s="78"/>
      <c r="H25" s="68"/>
      <c r="I25" s="78"/>
      <c r="J25" s="68"/>
      <c r="K25" s="78"/>
      <c r="L25" s="68"/>
      <c r="M25" s="78"/>
      <c r="N25" s="68"/>
      <c r="O25" s="78"/>
      <c r="P25" s="68"/>
      <c r="Q25" s="78"/>
      <c r="R25" s="68"/>
      <c r="S25" s="78"/>
      <c r="T25" s="68"/>
      <c r="U25" s="78"/>
      <c r="V25" s="68"/>
      <c r="W25" s="78"/>
      <c r="X25" s="68"/>
      <c r="Y25" s="78"/>
      <c r="Z25" s="68"/>
      <c r="AA25" s="78"/>
      <c r="AB25" s="68"/>
      <c r="AC25" s="78"/>
      <c r="AD25" s="68"/>
      <c r="AE25" s="78"/>
      <c r="AF25" s="68"/>
      <c r="AG25" s="78"/>
      <c r="AH25" s="68"/>
      <c r="AI25" s="78"/>
      <c r="AJ25" s="68"/>
      <c r="AK25" s="78"/>
      <c r="AL25" s="68"/>
      <c r="AM25" s="98"/>
      <c r="AN25" s="76">
        <f t="shared" si="13"/>
        <v>0</v>
      </c>
      <c r="AO25" s="101"/>
      <c r="AP25" s="76">
        <f t="shared" si="13"/>
        <v>0</v>
      </c>
      <c r="AQ25" s="101"/>
      <c r="AR25" s="76">
        <f t="shared" si="13"/>
        <v>0</v>
      </c>
      <c r="AS25" s="75">
        <f t="shared" si="14"/>
        <v>0</v>
      </c>
      <c r="AT25" s="76">
        <f>AP25+AR25</f>
        <v>0</v>
      </c>
      <c r="AV25" s="112">
        <f>AO25+AQ25</f>
        <v>0</v>
      </c>
      <c r="AW25" s="112">
        <f t="shared" si="2"/>
        <v>0</v>
      </c>
    </row>
    <row r="26" spans="1:49" x14ac:dyDescent="0.2">
      <c r="A26" s="10" t="s">
        <v>10</v>
      </c>
      <c r="B26" s="16" t="s">
        <v>39</v>
      </c>
      <c r="C26" s="72">
        <f>SUM(C27:C30)</f>
        <v>0</v>
      </c>
      <c r="D26" s="73">
        <f t="shared" ref="D26:AT26" si="15">SUM(D27:D30)</f>
        <v>0</v>
      </c>
      <c r="E26" s="72">
        <f t="shared" si="15"/>
        <v>0</v>
      </c>
      <c r="F26" s="73">
        <f t="shared" si="15"/>
        <v>0</v>
      </c>
      <c r="G26" s="72">
        <f t="shared" si="15"/>
        <v>0</v>
      </c>
      <c r="H26" s="73">
        <f t="shared" si="15"/>
        <v>0</v>
      </c>
      <c r="I26" s="72">
        <f t="shared" si="15"/>
        <v>0</v>
      </c>
      <c r="J26" s="73">
        <f t="shared" si="15"/>
        <v>0</v>
      </c>
      <c r="K26" s="72">
        <f t="shared" si="15"/>
        <v>0</v>
      </c>
      <c r="L26" s="73">
        <f t="shared" si="15"/>
        <v>0</v>
      </c>
      <c r="M26" s="72">
        <f t="shared" si="15"/>
        <v>0</v>
      </c>
      <c r="N26" s="73">
        <f t="shared" si="15"/>
        <v>0</v>
      </c>
      <c r="O26" s="72">
        <f t="shared" si="15"/>
        <v>0</v>
      </c>
      <c r="P26" s="73">
        <f t="shared" si="15"/>
        <v>0</v>
      </c>
      <c r="Q26" s="72">
        <f t="shared" si="15"/>
        <v>0</v>
      </c>
      <c r="R26" s="73">
        <f t="shared" si="15"/>
        <v>0</v>
      </c>
      <c r="S26" s="72">
        <f t="shared" si="15"/>
        <v>0</v>
      </c>
      <c r="T26" s="73">
        <f t="shared" si="15"/>
        <v>0</v>
      </c>
      <c r="U26" s="72">
        <f t="shared" si="15"/>
        <v>0</v>
      </c>
      <c r="V26" s="73">
        <f t="shared" si="15"/>
        <v>0</v>
      </c>
      <c r="W26" s="72">
        <f t="shared" si="15"/>
        <v>0</v>
      </c>
      <c r="X26" s="73">
        <f t="shared" si="15"/>
        <v>0</v>
      </c>
      <c r="Y26" s="72">
        <f t="shared" si="15"/>
        <v>0</v>
      </c>
      <c r="Z26" s="73">
        <f t="shared" si="15"/>
        <v>0</v>
      </c>
      <c r="AA26" s="72">
        <f t="shared" si="15"/>
        <v>0</v>
      </c>
      <c r="AB26" s="73">
        <f t="shared" si="15"/>
        <v>0</v>
      </c>
      <c r="AC26" s="72">
        <f t="shared" si="15"/>
        <v>0</v>
      </c>
      <c r="AD26" s="73">
        <f t="shared" si="15"/>
        <v>0</v>
      </c>
      <c r="AE26" s="72">
        <f t="shared" si="15"/>
        <v>0</v>
      </c>
      <c r="AF26" s="73">
        <f t="shared" si="15"/>
        <v>0</v>
      </c>
      <c r="AG26" s="72">
        <f t="shared" si="15"/>
        <v>0</v>
      </c>
      <c r="AH26" s="73">
        <f t="shared" si="15"/>
        <v>0</v>
      </c>
      <c r="AI26" s="72">
        <f t="shared" si="15"/>
        <v>0</v>
      </c>
      <c r="AJ26" s="73">
        <f t="shared" si="15"/>
        <v>0</v>
      </c>
      <c r="AK26" s="72">
        <f t="shared" si="15"/>
        <v>0</v>
      </c>
      <c r="AL26" s="73">
        <f t="shared" si="15"/>
        <v>0</v>
      </c>
      <c r="AM26" s="72">
        <f t="shared" si="15"/>
        <v>0</v>
      </c>
      <c r="AN26" s="73">
        <f t="shared" si="15"/>
        <v>0</v>
      </c>
      <c r="AO26" s="72">
        <f t="shared" si="15"/>
        <v>0</v>
      </c>
      <c r="AP26" s="73">
        <f t="shared" si="15"/>
        <v>0</v>
      </c>
      <c r="AQ26" s="72">
        <f t="shared" si="15"/>
        <v>0</v>
      </c>
      <c r="AR26" s="73">
        <f t="shared" si="15"/>
        <v>0</v>
      </c>
      <c r="AS26" s="72">
        <f t="shared" si="15"/>
        <v>0</v>
      </c>
      <c r="AT26" s="73">
        <f t="shared" si="15"/>
        <v>0</v>
      </c>
      <c r="AV26" s="112">
        <f t="shared" si="5"/>
        <v>0</v>
      </c>
      <c r="AW26" s="112">
        <f t="shared" si="2"/>
        <v>0</v>
      </c>
    </row>
    <row r="27" spans="1:49" x14ac:dyDescent="0.2">
      <c r="A27" s="12" t="s">
        <v>34</v>
      </c>
      <c r="B27" s="13" t="s">
        <v>52</v>
      </c>
      <c r="C27" s="67"/>
      <c r="D27" s="68"/>
      <c r="E27" s="67"/>
      <c r="F27" s="68"/>
      <c r="G27" s="67"/>
      <c r="H27" s="68"/>
      <c r="I27" s="67"/>
      <c r="J27" s="68"/>
      <c r="K27" s="67"/>
      <c r="L27" s="68"/>
      <c r="M27" s="67"/>
      <c r="N27" s="68"/>
      <c r="O27" s="67"/>
      <c r="P27" s="68"/>
      <c r="Q27" s="67"/>
      <c r="R27" s="68"/>
      <c r="S27" s="67"/>
      <c r="T27" s="68"/>
      <c r="U27" s="67"/>
      <c r="V27" s="68"/>
      <c r="W27" s="67"/>
      <c r="X27" s="68"/>
      <c r="Y27" s="67"/>
      <c r="Z27" s="68"/>
      <c r="AA27" s="67"/>
      <c r="AB27" s="68"/>
      <c r="AC27" s="67"/>
      <c r="AD27" s="68"/>
      <c r="AE27" s="67"/>
      <c r="AF27" s="68"/>
      <c r="AG27" s="67"/>
      <c r="AH27" s="68"/>
      <c r="AI27" s="67"/>
      <c r="AJ27" s="68"/>
      <c r="AK27" s="67"/>
      <c r="AL27" s="68"/>
      <c r="AM27" s="75">
        <f t="shared" ref="AM27:AR30" si="16">C27+I27+O27+U27+AA27+AG27</f>
        <v>0</v>
      </c>
      <c r="AN27" s="76">
        <f t="shared" si="16"/>
        <v>0</v>
      </c>
      <c r="AO27" s="75">
        <f t="shared" si="16"/>
        <v>0</v>
      </c>
      <c r="AP27" s="76">
        <f t="shared" si="16"/>
        <v>0</v>
      </c>
      <c r="AQ27" s="75">
        <f t="shared" si="16"/>
        <v>0</v>
      </c>
      <c r="AR27" s="76">
        <f t="shared" si="16"/>
        <v>0</v>
      </c>
      <c r="AS27" s="75">
        <f t="shared" ref="AS27:AT30" si="17">AO27+AQ27</f>
        <v>0</v>
      </c>
      <c r="AT27" s="76">
        <f t="shared" si="17"/>
        <v>0</v>
      </c>
      <c r="AV27" s="112">
        <f t="shared" si="5"/>
        <v>0</v>
      </c>
      <c r="AW27" s="112">
        <f t="shared" si="2"/>
        <v>0</v>
      </c>
    </row>
    <row r="28" spans="1:49" x14ac:dyDescent="0.2">
      <c r="A28" s="12" t="s">
        <v>35</v>
      </c>
      <c r="B28" s="13" t="s">
        <v>53</v>
      </c>
      <c r="C28" s="67"/>
      <c r="D28" s="68"/>
      <c r="E28" s="67"/>
      <c r="F28" s="68"/>
      <c r="G28" s="67"/>
      <c r="H28" s="68"/>
      <c r="I28" s="67"/>
      <c r="J28" s="68"/>
      <c r="K28" s="67"/>
      <c r="L28" s="68"/>
      <c r="M28" s="67"/>
      <c r="N28" s="68"/>
      <c r="O28" s="67"/>
      <c r="P28" s="68"/>
      <c r="Q28" s="67"/>
      <c r="R28" s="68"/>
      <c r="S28" s="67"/>
      <c r="T28" s="68"/>
      <c r="U28" s="67"/>
      <c r="V28" s="68"/>
      <c r="W28" s="67"/>
      <c r="X28" s="68"/>
      <c r="Y28" s="67"/>
      <c r="Z28" s="68"/>
      <c r="AA28" s="67"/>
      <c r="AB28" s="68"/>
      <c r="AC28" s="67"/>
      <c r="AD28" s="68"/>
      <c r="AE28" s="67"/>
      <c r="AF28" s="68"/>
      <c r="AG28" s="67"/>
      <c r="AH28" s="68"/>
      <c r="AI28" s="67"/>
      <c r="AJ28" s="68"/>
      <c r="AK28" s="67"/>
      <c r="AL28" s="68"/>
      <c r="AM28" s="75">
        <f t="shared" si="16"/>
        <v>0</v>
      </c>
      <c r="AN28" s="76">
        <f t="shared" si="16"/>
        <v>0</v>
      </c>
      <c r="AO28" s="75">
        <f t="shared" si="16"/>
        <v>0</v>
      </c>
      <c r="AP28" s="76">
        <f t="shared" si="16"/>
        <v>0</v>
      </c>
      <c r="AQ28" s="75">
        <f t="shared" si="16"/>
        <v>0</v>
      </c>
      <c r="AR28" s="76">
        <f t="shared" si="16"/>
        <v>0</v>
      </c>
      <c r="AS28" s="75">
        <f t="shared" si="17"/>
        <v>0</v>
      </c>
      <c r="AT28" s="76">
        <f t="shared" si="17"/>
        <v>0</v>
      </c>
      <c r="AV28" s="112">
        <f t="shared" si="5"/>
        <v>0</v>
      </c>
      <c r="AW28" s="112">
        <f t="shared" si="2"/>
        <v>0</v>
      </c>
    </row>
    <row r="29" spans="1:49" ht="15" thickBot="1" x14ac:dyDescent="0.25">
      <c r="A29" s="12" t="s">
        <v>36</v>
      </c>
      <c r="B29" s="13" t="s">
        <v>60</v>
      </c>
      <c r="C29" s="67"/>
      <c r="D29" s="68"/>
      <c r="E29" s="67"/>
      <c r="F29" s="68"/>
      <c r="G29" s="67"/>
      <c r="H29" s="68"/>
      <c r="I29" s="67"/>
      <c r="J29" s="68"/>
      <c r="K29" s="67"/>
      <c r="L29" s="68"/>
      <c r="M29" s="67"/>
      <c r="N29" s="68"/>
      <c r="O29" s="67"/>
      <c r="P29" s="68"/>
      <c r="Q29" s="67"/>
      <c r="R29" s="68"/>
      <c r="S29" s="67"/>
      <c r="T29" s="68"/>
      <c r="U29" s="67"/>
      <c r="V29" s="68"/>
      <c r="W29" s="67"/>
      <c r="X29" s="68"/>
      <c r="Y29" s="67"/>
      <c r="Z29" s="68"/>
      <c r="AA29" s="67"/>
      <c r="AB29" s="68"/>
      <c r="AC29" s="67"/>
      <c r="AD29" s="68"/>
      <c r="AE29" s="67"/>
      <c r="AF29" s="68"/>
      <c r="AG29" s="67"/>
      <c r="AH29" s="68"/>
      <c r="AI29" s="67"/>
      <c r="AJ29" s="68"/>
      <c r="AK29" s="67"/>
      <c r="AL29" s="68"/>
      <c r="AM29" s="75">
        <f t="shared" si="16"/>
        <v>0</v>
      </c>
      <c r="AN29" s="76">
        <f t="shared" si="16"/>
        <v>0</v>
      </c>
      <c r="AO29" s="75">
        <f t="shared" si="16"/>
        <v>0</v>
      </c>
      <c r="AP29" s="76">
        <f t="shared" si="16"/>
        <v>0</v>
      </c>
      <c r="AQ29" s="75">
        <f t="shared" si="16"/>
        <v>0</v>
      </c>
      <c r="AR29" s="76">
        <f t="shared" si="16"/>
        <v>0</v>
      </c>
      <c r="AS29" s="75">
        <f t="shared" si="17"/>
        <v>0</v>
      </c>
      <c r="AT29" s="76">
        <f t="shared" si="17"/>
        <v>0</v>
      </c>
      <c r="AV29" s="112">
        <f t="shared" si="5"/>
        <v>0</v>
      </c>
      <c r="AW29" s="112">
        <f t="shared" si="2"/>
        <v>0</v>
      </c>
    </row>
    <row r="30" spans="1:49" ht="15" thickBot="1" x14ac:dyDescent="0.25">
      <c r="A30" s="45" t="s">
        <v>6</v>
      </c>
      <c r="B30" s="13" t="s">
        <v>94</v>
      </c>
      <c r="C30" s="78"/>
      <c r="D30" s="68"/>
      <c r="E30" s="78"/>
      <c r="F30" s="68"/>
      <c r="G30" s="78"/>
      <c r="H30" s="68"/>
      <c r="I30" s="78"/>
      <c r="J30" s="68"/>
      <c r="K30" s="78"/>
      <c r="L30" s="68"/>
      <c r="M30" s="78"/>
      <c r="N30" s="68"/>
      <c r="O30" s="78"/>
      <c r="P30" s="68"/>
      <c r="Q30" s="78"/>
      <c r="R30" s="68"/>
      <c r="S30" s="78"/>
      <c r="T30" s="68"/>
      <c r="U30" s="78"/>
      <c r="V30" s="68"/>
      <c r="W30" s="78"/>
      <c r="X30" s="68"/>
      <c r="Y30" s="78"/>
      <c r="Z30" s="68"/>
      <c r="AA30" s="78"/>
      <c r="AB30" s="68"/>
      <c r="AC30" s="78"/>
      <c r="AD30" s="68"/>
      <c r="AE30" s="78"/>
      <c r="AF30" s="68"/>
      <c r="AG30" s="78"/>
      <c r="AH30" s="68"/>
      <c r="AI30" s="78"/>
      <c r="AJ30" s="68"/>
      <c r="AK30" s="78"/>
      <c r="AL30" s="68"/>
      <c r="AM30" s="98"/>
      <c r="AN30" s="76">
        <f t="shared" si="16"/>
        <v>0</v>
      </c>
      <c r="AO30" s="101"/>
      <c r="AP30" s="76">
        <f t="shared" si="16"/>
        <v>0</v>
      </c>
      <c r="AQ30" s="101"/>
      <c r="AR30" s="76">
        <f t="shared" si="16"/>
        <v>0</v>
      </c>
      <c r="AS30" s="75">
        <f t="shared" si="17"/>
        <v>0</v>
      </c>
      <c r="AT30" s="76">
        <f>AP30+AR30</f>
        <v>0</v>
      </c>
      <c r="AV30" s="112">
        <f>AO30+AQ30</f>
        <v>0</v>
      </c>
      <c r="AW30" s="112">
        <f t="shared" si="2"/>
        <v>0</v>
      </c>
    </row>
    <row r="31" spans="1:49" ht="12.75" customHeight="1" x14ac:dyDescent="0.2">
      <c r="A31" s="17" t="s">
        <v>11</v>
      </c>
      <c r="B31" s="16" t="s">
        <v>39</v>
      </c>
      <c r="C31" s="72">
        <f>SUM(C32:C35)</f>
        <v>0</v>
      </c>
      <c r="D31" s="73">
        <f t="shared" ref="D31:AT31" si="18">SUM(D32:D35)</f>
        <v>0</v>
      </c>
      <c r="E31" s="72">
        <f t="shared" si="18"/>
        <v>0</v>
      </c>
      <c r="F31" s="73">
        <f t="shared" si="18"/>
        <v>0</v>
      </c>
      <c r="G31" s="72">
        <f t="shared" si="18"/>
        <v>0</v>
      </c>
      <c r="H31" s="73">
        <f t="shared" si="18"/>
        <v>0</v>
      </c>
      <c r="I31" s="72">
        <f t="shared" si="18"/>
        <v>0</v>
      </c>
      <c r="J31" s="73">
        <f t="shared" si="18"/>
        <v>0</v>
      </c>
      <c r="K31" s="72">
        <f t="shared" si="18"/>
        <v>0</v>
      </c>
      <c r="L31" s="73">
        <f t="shared" si="18"/>
        <v>0</v>
      </c>
      <c r="M31" s="72">
        <f t="shared" si="18"/>
        <v>0</v>
      </c>
      <c r="N31" s="73">
        <f t="shared" si="18"/>
        <v>0</v>
      </c>
      <c r="O31" s="72">
        <f t="shared" si="18"/>
        <v>0</v>
      </c>
      <c r="P31" s="73">
        <f t="shared" si="18"/>
        <v>0</v>
      </c>
      <c r="Q31" s="72">
        <f t="shared" si="18"/>
        <v>0</v>
      </c>
      <c r="R31" s="73">
        <f t="shared" si="18"/>
        <v>0</v>
      </c>
      <c r="S31" s="72">
        <f t="shared" si="18"/>
        <v>0</v>
      </c>
      <c r="T31" s="73">
        <f t="shared" si="18"/>
        <v>0</v>
      </c>
      <c r="U31" s="72">
        <f t="shared" si="18"/>
        <v>0</v>
      </c>
      <c r="V31" s="73">
        <f t="shared" si="18"/>
        <v>0</v>
      </c>
      <c r="W31" s="72">
        <f t="shared" si="18"/>
        <v>0</v>
      </c>
      <c r="X31" s="73">
        <f t="shared" si="18"/>
        <v>0</v>
      </c>
      <c r="Y31" s="72">
        <f t="shared" si="18"/>
        <v>0</v>
      </c>
      <c r="Z31" s="73">
        <f t="shared" si="18"/>
        <v>0</v>
      </c>
      <c r="AA31" s="72">
        <f t="shared" si="18"/>
        <v>0</v>
      </c>
      <c r="AB31" s="73">
        <f t="shared" si="18"/>
        <v>0</v>
      </c>
      <c r="AC31" s="72">
        <f t="shared" si="18"/>
        <v>0</v>
      </c>
      <c r="AD31" s="73">
        <f t="shared" si="18"/>
        <v>0</v>
      </c>
      <c r="AE31" s="72">
        <f t="shared" si="18"/>
        <v>0</v>
      </c>
      <c r="AF31" s="73">
        <f t="shared" si="18"/>
        <v>0</v>
      </c>
      <c r="AG31" s="72">
        <f t="shared" si="18"/>
        <v>0</v>
      </c>
      <c r="AH31" s="73">
        <f t="shared" si="18"/>
        <v>0</v>
      </c>
      <c r="AI31" s="72">
        <f t="shared" si="18"/>
        <v>0</v>
      </c>
      <c r="AJ31" s="73">
        <f t="shared" si="18"/>
        <v>0</v>
      </c>
      <c r="AK31" s="72">
        <f t="shared" si="18"/>
        <v>0</v>
      </c>
      <c r="AL31" s="73">
        <f t="shared" si="18"/>
        <v>0</v>
      </c>
      <c r="AM31" s="72">
        <f t="shared" si="18"/>
        <v>0</v>
      </c>
      <c r="AN31" s="73">
        <f t="shared" si="18"/>
        <v>0</v>
      </c>
      <c r="AO31" s="72">
        <f t="shared" si="18"/>
        <v>0</v>
      </c>
      <c r="AP31" s="73">
        <f t="shared" si="18"/>
        <v>0</v>
      </c>
      <c r="AQ31" s="72">
        <f t="shared" si="18"/>
        <v>0</v>
      </c>
      <c r="AR31" s="73">
        <f t="shared" si="18"/>
        <v>0</v>
      </c>
      <c r="AS31" s="72">
        <f t="shared" si="18"/>
        <v>0</v>
      </c>
      <c r="AT31" s="73">
        <f t="shared" si="18"/>
        <v>0</v>
      </c>
      <c r="AV31" s="112">
        <f t="shared" si="5"/>
        <v>0</v>
      </c>
      <c r="AW31" s="112">
        <f t="shared" si="2"/>
        <v>0</v>
      </c>
    </row>
    <row r="32" spans="1:49" x14ac:dyDescent="0.2">
      <c r="A32" s="12" t="s">
        <v>34</v>
      </c>
      <c r="B32" s="13" t="s">
        <v>52</v>
      </c>
      <c r="C32" s="67"/>
      <c r="D32" s="68"/>
      <c r="E32" s="67"/>
      <c r="F32" s="68"/>
      <c r="G32" s="67"/>
      <c r="H32" s="68"/>
      <c r="I32" s="67"/>
      <c r="J32" s="68"/>
      <c r="K32" s="67"/>
      <c r="L32" s="68"/>
      <c r="M32" s="67"/>
      <c r="N32" s="68"/>
      <c r="O32" s="67"/>
      <c r="P32" s="68"/>
      <c r="Q32" s="67"/>
      <c r="R32" s="68"/>
      <c r="S32" s="67"/>
      <c r="T32" s="68"/>
      <c r="U32" s="67"/>
      <c r="V32" s="68"/>
      <c r="W32" s="67"/>
      <c r="X32" s="68"/>
      <c r="Y32" s="67"/>
      <c r="Z32" s="68"/>
      <c r="AA32" s="67"/>
      <c r="AB32" s="68"/>
      <c r="AC32" s="67"/>
      <c r="AD32" s="68"/>
      <c r="AE32" s="67"/>
      <c r="AF32" s="68"/>
      <c r="AG32" s="67"/>
      <c r="AH32" s="68"/>
      <c r="AI32" s="67"/>
      <c r="AJ32" s="68"/>
      <c r="AK32" s="67"/>
      <c r="AL32" s="68"/>
      <c r="AM32" s="75">
        <f t="shared" ref="AM32:AR35" si="19">C32+I32+O32+U32+AA32+AG32</f>
        <v>0</v>
      </c>
      <c r="AN32" s="76">
        <f t="shared" si="19"/>
        <v>0</v>
      </c>
      <c r="AO32" s="75">
        <f t="shared" si="19"/>
        <v>0</v>
      </c>
      <c r="AP32" s="76">
        <f t="shared" si="19"/>
        <v>0</v>
      </c>
      <c r="AQ32" s="75">
        <f t="shared" si="19"/>
        <v>0</v>
      </c>
      <c r="AR32" s="76">
        <f t="shared" si="19"/>
        <v>0</v>
      </c>
      <c r="AS32" s="75">
        <f>AO32+AQ32</f>
        <v>0</v>
      </c>
      <c r="AT32" s="76">
        <f>AP32+AR32</f>
        <v>0</v>
      </c>
      <c r="AV32" s="112">
        <f t="shared" si="5"/>
        <v>0</v>
      </c>
      <c r="AW32" s="112">
        <f t="shared" si="2"/>
        <v>0</v>
      </c>
    </row>
    <row r="33" spans="1:49" x14ac:dyDescent="0.2">
      <c r="A33" s="12" t="s">
        <v>35</v>
      </c>
      <c r="B33" s="13" t="s">
        <v>53</v>
      </c>
      <c r="C33" s="67"/>
      <c r="D33" s="68"/>
      <c r="E33" s="67"/>
      <c r="F33" s="68"/>
      <c r="G33" s="67"/>
      <c r="H33" s="68"/>
      <c r="I33" s="67"/>
      <c r="J33" s="68"/>
      <c r="K33" s="67"/>
      <c r="L33" s="68"/>
      <c r="M33" s="67"/>
      <c r="N33" s="68"/>
      <c r="O33" s="67"/>
      <c r="P33" s="68"/>
      <c r="Q33" s="67"/>
      <c r="R33" s="68"/>
      <c r="S33" s="67"/>
      <c r="T33" s="68"/>
      <c r="U33" s="67"/>
      <c r="V33" s="68"/>
      <c r="W33" s="67"/>
      <c r="X33" s="68"/>
      <c r="Y33" s="67"/>
      <c r="Z33" s="68"/>
      <c r="AA33" s="67"/>
      <c r="AB33" s="68"/>
      <c r="AC33" s="67"/>
      <c r="AD33" s="68"/>
      <c r="AE33" s="67"/>
      <c r="AF33" s="68"/>
      <c r="AG33" s="67"/>
      <c r="AH33" s="68"/>
      <c r="AI33" s="67"/>
      <c r="AJ33" s="68"/>
      <c r="AK33" s="67"/>
      <c r="AL33" s="68"/>
      <c r="AM33" s="75">
        <f t="shared" si="19"/>
        <v>0</v>
      </c>
      <c r="AN33" s="76">
        <f t="shared" si="19"/>
        <v>0</v>
      </c>
      <c r="AO33" s="75">
        <f t="shared" si="19"/>
        <v>0</v>
      </c>
      <c r="AP33" s="76">
        <f t="shared" si="19"/>
        <v>0</v>
      </c>
      <c r="AQ33" s="75">
        <f t="shared" si="19"/>
        <v>0</v>
      </c>
      <c r="AR33" s="76">
        <f t="shared" si="19"/>
        <v>0</v>
      </c>
      <c r="AS33" s="75">
        <f t="shared" ref="AS33:AT35" si="20">AO33+AQ33</f>
        <v>0</v>
      </c>
      <c r="AT33" s="76">
        <f t="shared" si="20"/>
        <v>0</v>
      </c>
      <c r="AV33" s="112">
        <f t="shared" si="5"/>
        <v>0</v>
      </c>
      <c r="AW33" s="112">
        <f t="shared" si="2"/>
        <v>0</v>
      </c>
    </row>
    <row r="34" spans="1:49" ht="15" thickBot="1" x14ac:dyDescent="0.25">
      <c r="A34" s="12" t="s">
        <v>36</v>
      </c>
      <c r="B34" s="13" t="s">
        <v>60</v>
      </c>
      <c r="C34" s="67"/>
      <c r="D34" s="68"/>
      <c r="E34" s="67"/>
      <c r="F34" s="68"/>
      <c r="G34" s="67"/>
      <c r="H34" s="68"/>
      <c r="I34" s="67"/>
      <c r="J34" s="68"/>
      <c r="K34" s="67"/>
      <c r="L34" s="68"/>
      <c r="M34" s="67"/>
      <c r="N34" s="68"/>
      <c r="O34" s="67"/>
      <c r="P34" s="68"/>
      <c r="Q34" s="67"/>
      <c r="R34" s="68"/>
      <c r="S34" s="67"/>
      <c r="T34" s="68"/>
      <c r="U34" s="67"/>
      <c r="V34" s="68"/>
      <c r="W34" s="67"/>
      <c r="X34" s="68"/>
      <c r="Y34" s="67"/>
      <c r="Z34" s="68"/>
      <c r="AA34" s="67"/>
      <c r="AB34" s="68"/>
      <c r="AC34" s="67"/>
      <c r="AD34" s="68"/>
      <c r="AE34" s="67"/>
      <c r="AF34" s="68"/>
      <c r="AG34" s="67"/>
      <c r="AH34" s="68"/>
      <c r="AI34" s="67"/>
      <c r="AJ34" s="68"/>
      <c r="AK34" s="67"/>
      <c r="AL34" s="68"/>
      <c r="AM34" s="75">
        <f t="shared" si="19"/>
        <v>0</v>
      </c>
      <c r="AN34" s="76">
        <f t="shared" si="19"/>
        <v>0</v>
      </c>
      <c r="AO34" s="75">
        <f>E34+K34+Q34+W34+AC34+AI34</f>
        <v>0</v>
      </c>
      <c r="AP34" s="76">
        <f t="shared" si="19"/>
        <v>0</v>
      </c>
      <c r="AQ34" s="75">
        <f t="shared" si="19"/>
        <v>0</v>
      </c>
      <c r="AR34" s="76">
        <f t="shared" si="19"/>
        <v>0</v>
      </c>
      <c r="AS34" s="75">
        <f t="shared" si="20"/>
        <v>0</v>
      </c>
      <c r="AT34" s="76">
        <f t="shared" si="20"/>
        <v>0</v>
      </c>
      <c r="AV34" s="112">
        <f t="shared" si="5"/>
        <v>0</v>
      </c>
      <c r="AW34" s="112">
        <f t="shared" si="2"/>
        <v>0</v>
      </c>
    </row>
    <row r="35" spans="1:49" ht="15" thickBot="1" x14ac:dyDescent="0.25">
      <c r="A35" s="45" t="s">
        <v>6</v>
      </c>
      <c r="B35" s="13" t="s">
        <v>94</v>
      </c>
      <c r="C35" s="78"/>
      <c r="D35" s="68"/>
      <c r="E35" s="78"/>
      <c r="F35" s="68"/>
      <c r="G35" s="78"/>
      <c r="H35" s="68"/>
      <c r="I35" s="78"/>
      <c r="J35" s="68"/>
      <c r="K35" s="78"/>
      <c r="L35" s="68"/>
      <c r="M35" s="78"/>
      <c r="N35" s="68"/>
      <c r="O35" s="78"/>
      <c r="P35" s="68"/>
      <c r="Q35" s="78"/>
      <c r="R35" s="68"/>
      <c r="S35" s="78"/>
      <c r="T35" s="68"/>
      <c r="U35" s="78"/>
      <c r="V35" s="68"/>
      <c r="W35" s="78"/>
      <c r="X35" s="68"/>
      <c r="Y35" s="78"/>
      <c r="Z35" s="68"/>
      <c r="AA35" s="78"/>
      <c r="AB35" s="68"/>
      <c r="AC35" s="78"/>
      <c r="AD35" s="68"/>
      <c r="AE35" s="78"/>
      <c r="AF35" s="68"/>
      <c r="AG35" s="78"/>
      <c r="AH35" s="68"/>
      <c r="AI35" s="78"/>
      <c r="AJ35" s="68"/>
      <c r="AK35" s="78"/>
      <c r="AL35" s="68"/>
      <c r="AM35" s="98"/>
      <c r="AN35" s="76">
        <f t="shared" si="19"/>
        <v>0</v>
      </c>
      <c r="AO35" s="101"/>
      <c r="AP35" s="76">
        <f t="shared" si="19"/>
        <v>0</v>
      </c>
      <c r="AQ35" s="101"/>
      <c r="AR35" s="76">
        <f t="shared" si="19"/>
        <v>0</v>
      </c>
      <c r="AS35" s="75">
        <f t="shared" si="20"/>
        <v>0</v>
      </c>
      <c r="AT35" s="76">
        <f t="shared" si="20"/>
        <v>0</v>
      </c>
      <c r="AV35" s="112">
        <f>AO35+AQ35</f>
        <v>0</v>
      </c>
      <c r="AW35" s="112">
        <f t="shared" si="2"/>
        <v>0</v>
      </c>
    </row>
    <row r="36" spans="1:49" x14ac:dyDescent="0.2">
      <c r="A36" s="6" t="s">
        <v>109</v>
      </c>
      <c r="AR36" s="53"/>
      <c r="AT36" s="53"/>
    </row>
    <row r="37" spans="1:49" x14ac:dyDescent="0.2">
      <c r="A37" s="125" t="s">
        <v>104</v>
      </c>
      <c r="AR37" s="53"/>
      <c r="AT37" s="53"/>
    </row>
    <row r="38" spans="1:49" ht="45.6" hidden="1" customHeight="1" x14ac:dyDescent="0.2">
      <c r="B38" s="18"/>
      <c r="C38" s="96">
        <v>1</v>
      </c>
      <c r="D38" s="149" t="s">
        <v>100</v>
      </c>
      <c r="E38" s="149"/>
      <c r="F38" s="149"/>
      <c r="G38" s="149"/>
      <c r="H38" s="149"/>
      <c r="I38" s="149"/>
      <c r="J38" s="149"/>
      <c r="K38" s="149"/>
      <c r="L38" s="149"/>
      <c r="M38" s="149"/>
      <c r="N38" s="149"/>
      <c r="O38" s="149"/>
      <c r="P38" s="149"/>
      <c r="Q38" s="149"/>
      <c r="V38" s="50"/>
      <c r="AB38" s="50"/>
      <c r="AH38" s="50"/>
      <c r="AN38" s="50"/>
    </row>
    <row r="39" spans="1:49" ht="71.25" hidden="1" customHeight="1" x14ac:dyDescent="0.2">
      <c r="C39" s="96">
        <v>2</v>
      </c>
      <c r="D39" s="150" t="s">
        <v>63</v>
      </c>
      <c r="E39" s="150"/>
      <c r="F39" s="150"/>
      <c r="G39" s="150"/>
      <c r="H39" s="150"/>
      <c r="I39" s="150"/>
      <c r="J39" s="150"/>
      <c r="K39" s="150"/>
      <c r="L39" s="150"/>
      <c r="M39" s="150"/>
      <c r="N39" s="150"/>
      <c r="O39" s="150"/>
      <c r="P39" s="150"/>
      <c r="Q39" s="150"/>
    </row>
    <row r="40" spans="1:49" ht="18" hidden="1" x14ac:dyDescent="0.2">
      <c r="B40" s="21"/>
      <c r="C40" s="96">
        <v>3</v>
      </c>
      <c r="D40" s="151" t="s">
        <v>89</v>
      </c>
      <c r="E40" s="149"/>
      <c r="F40" s="149"/>
      <c r="G40" s="149"/>
      <c r="H40" s="149"/>
      <c r="I40" s="149"/>
      <c r="J40" s="149"/>
      <c r="K40" s="149"/>
      <c r="L40" s="149"/>
      <c r="M40" s="149"/>
      <c r="N40" s="149"/>
      <c r="O40" s="149"/>
      <c r="P40" s="149"/>
      <c r="Q40" s="149"/>
      <c r="T40" s="54"/>
      <c r="U40" s="23"/>
      <c r="W40" s="22"/>
      <c r="Z40" s="54"/>
      <c r="AA40" s="23"/>
      <c r="AC40" s="22"/>
      <c r="AF40" s="54"/>
      <c r="AG40" s="23"/>
      <c r="AI40" s="22"/>
      <c r="AL40" s="54"/>
      <c r="AM40" s="23"/>
      <c r="AO40" s="22"/>
      <c r="AR40" s="54"/>
      <c r="AT40" s="54"/>
    </row>
    <row r="41" spans="1:49" ht="46.15" hidden="1" customHeight="1" x14ac:dyDescent="0.2">
      <c r="C41" s="96">
        <v>4</v>
      </c>
      <c r="D41" s="151" t="s">
        <v>90</v>
      </c>
      <c r="E41" s="149"/>
      <c r="F41" s="149"/>
      <c r="G41" s="149"/>
      <c r="H41" s="149"/>
      <c r="I41" s="149"/>
      <c r="J41" s="149"/>
      <c r="K41" s="149"/>
      <c r="L41" s="149"/>
      <c r="M41" s="149"/>
      <c r="N41" s="149"/>
      <c r="O41" s="149"/>
      <c r="P41" s="149"/>
      <c r="Q41" s="149"/>
      <c r="U41" s="23"/>
      <c r="V41" s="51"/>
      <c r="AA41" s="23"/>
      <c r="AB41" s="51"/>
      <c r="AG41" s="23"/>
      <c r="AH41" s="51"/>
      <c r="AM41" s="23"/>
      <c r="AN41" s="51"/>
    </row>
    <row r="42" spans="1:49" ht="27" hidden="1" customHeight="1" x14ac:dyDescent="0.2">
      <c r="C42" s="96">
        <v>5</v>
      </c>
      <c r="D42" s="151" t="s">
        <v>91</v>
      </c>
      <c r="E42" s="149"/>
      <c r="F42" s="149"/>
      <c r="G42" s="149"/>
      <c r="H42" s="149"/>
      <c r="I42" s="149"/>
      <c r="J42" s="149"/>
      <c r="K42" s="149"/>
      <c r="L42" s="149"/>
      <c r="M42" s="149"/>
      <c r="N42" s="149"/>
      <c r="O42" s="149"/>
      <c r="P42" s="149"/>
      <c r="Q42" s="149"/>
      <c r="U42" s="23"/>
      <c r="V42" s="52"/>
      <c r="AA42" s="23"/>
      <c r="AB42" s="52"/>
      <c r="AG42" s="23"/>
      <c r="AH42" s="52"/>
      <c r="AM42" s="23"/>
      <c r="AN42" s="52"/>
    </row>
    <row r="43" spans="1:49" ht="57" hidden="1" customHeight="1" x14ac:dyDescent="0.2">
      <c r="C43" s="96">
        <v>6</v>
      </c>
      <c r="D43" s="150" t="s">
        <v>98</v>
      </c>
      <c r="E43" s="150"/>
      <c r="F43" s="150"/>
      <c r="G43" s="150"/>
      <c r="H43" s="150"/>
      <c r="I43" s="150"/>
      <c r="J43" s="150"/>
      <c r="K43" s="150"/>
      <c r="L43" s="150"/>
      <c r="M43" s="150"/>
      <c r="N43" s="150"/>
      <c r="O43" s="150"/>
      <c r="P43" s="150"/>
      <c r="Q43" s="150"/>
    </row>
    <row r="44" spans="1:49" ht="28.5" hidden="1" customHeight="1" x14ac:dyDescent="0.2">
      <c r="C44" s="97"/>
      <c r="D44" s="149" t="s">
        <v>73</v>
      </c>
      <c r="E44" s="149"/>
      <c r="F44" s="149"/>
      <c r="G44" s="149"/>
      <c r="H44" s="149"/>
      <c r="I44" s="149"/>
      <c r="J44" s="149"/>
      <c r="K44" s="149"/>
      <c r="L44" s="149"/>
      <c r="M44" s="149"/>
      <c r="N44" s="149"/>
      <c r="O44" s="149"/>
      <c r="P44" s="149"/>
      <c r="Q44" s="149"/>
    </row>
    <row r="45" spans="1:49" ht="28.5" hidden="1" customHeight="1" x14ac:dyDescent="0.2">
      <c r="C45" s="97"/>
      <c r="D45" s="149" t="s">
        <v>74</v>
      </c>
      <c r="E45" s="149"/>
      <c r="F45" s="149"/>
      <c r="G45" s="149"/>
      <c r="H45" s="149"/>
      <c r="I45" s="149"/>
      <c r="J45" s="149"/>
      <c r="K45" s="149"/>
      <c r="L45" s="149"/>
      <c r="M45" s="149"/>
      <c r="N45" s="149"/>
      <c r="O45" s="149"/>
      <c r="P45" s="149"/>
      <c r="Q45" s="149"/>
    </row>
    <row r="46" spans="1:49" ht="17.25" hidden="1" customHeight="1" x14ac:dyDescent="0.2"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</row>
    <row r="47" spans="1:49" hidden="1" x14ac:dyDescent="0.2"/>
  </sheetData>
  <sheetProtection selectLockedCells="1"/>
  <autoFilter ref="B15:B34"/>
  <mergeCells count="42">
    <mergeCell ref="AE7:AF7"/>
    <mergeCell ref="AI7:AJ7"/>
    <mergeCell ref="D38:Q38"/>
    <mergeCell ref="D42:Q42"/>
    <mergeCell ref="AV5:AW5"/>
    <mergeCell ref="AV7:AW7"/>
    <mergeCell ref="U5:Z5"/>
    <mergeCell ref="AG5:AL5"/>
    <mergeCell ref="AA5:AF5"/>
    <mergeCell ref="AG7:AH7"/>
    <mergeCell ref="S7:T7"/>
    <mergeCell ref="I5:N5"/>
    <mergeCell ref="O5:T5"/>
    <mergeCell ref="C5:H5"/>
    <mergeCell ref="D45:Q45"/>
    <mergeCell ref="E7:F7"/>
    <mergeCell ref="G7:H7"/>
    <mergeCell ref="C7:D7"/>
    <mergeCell ref="D39:Q39"/>
    <mergeCell ref="D43:Q43"/>
    <mergeCell ref="D44:Q44"/>
    <mergeCell ref="D40:Q40"/>
    <mergeCell ref="D41:Q41"/>
    <mergeCell ref="M7:N7"/>
    <mergeCell ref="I7:J7"/>
    <mergeCell ref="K7:L7"/>
    <mergeCell ref="B5:B7"/>
    <mergeCell ref="C2:AT2"/>
    <mergeCell ref="AS5:AT5"/>
    <mergeCell ref="AM7:AN7"/>
    <mergeCell ref="AO7:AP7"/>
    <mergeCell ref="AQ7:AR7"/>
    <mergeCell ref="Y7:Z7"/>
    <mergeCell ref="AS7:AT7"/>
    <mergeCell ref="Q7:R7"/>
    <mergeCell ref="AM5:AR5"/>
    <mergeCell ref="AK7:AL7"/>
    <mergeCell ref="U7:V7"/>
    <mergeCell ref="W7:X7"/>
    <mergeCell ref="O7:P7"/>
    <mergeCell ref="AA7:AB7"/>
    <mergeCell ref="AC7:AD7"/>
  </mergeCells>
  <phoneticPr fontId="0" type="noConversion"/>
  <pageMargins left="0.15748031496062992" right="0.15748031496062992" top="0.98425196850393704" bottom="0.98425196850393704" header="0.51181102362204722" footer="0.51181102362204722"/>
  <pageSetup paperSize="9" scale="4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R48"/>
  <sheetViews>
    <sheetView view="pageBreakPreview" topLeftCell="A4" zoomScaleNormal="100" zoomScaleSheetLayoutView="100" workbookViewId="0">
      <pane xSplit="2" topLeftCell="C1" activePane="topRight" state="frozen"/>
      <selection pane="topRight" activeCell="B17" sqref="B17"/>
    </sheetView>
  </sheetViews>
  <sheetFormatPr defaultColWidth="9.140625" defaultRowHeight="12.75" x14ac:dyDescent="0.2"/>
  <cols>
    <col min="1" max="1" width="4.140625" style="6" customWidth="1"/>
    <col min="2" max="2" width="38.140625" style="6" customWidth="1"/>
    <col min="3" max="3" width="6.7109375" style="6" customWidth="1"/>
    <col min="4" max="4" width="6.7109375" style="49" customWidth="1"/>
    <col min="5" max="5" width="6.7109375" style="6" customWidth="1"/>
    <col min="6" max="6" width="6.7109375" style="49" customWidth="1"/>
    <col min="7" max="7" width="6.7109375" style="6" customWidth="1"/>
    <col min="8" max="8" width="6.7109375" style="49" customWidth="1"/>
    <col min="9" max="9" width="6.7109375" style="6" customWidth="1"/>
    <col min="10" max="10" width="6.7109375" style="49" customWidth="1"/>
    <col min="11" max="11" width="6.7109375" style="6" customWidth="1"/>
    <col min="12" max="12" width="6.7109375" style="49" customWidth="1"/>
    <col min="13" max="13" width="6.7109375" style="6" customWidth="1"/>
    <col min="14" max="14" width="6.7109375" style="49" customWidth="1"/>
    <col min="15" max="15" width="6.7109375" style="6" customWidth="1"/>
    <col min="16" max="16" width="6.7109375" style="49" customWidth="1"/>
    <col min="17" max="17" width="6.7109375" style="6" customWidth="1"/>
    <col min="18" max="18" width="6.7109375" style="49" customWidth="1"/>
    <col min="19" max="19" width="8.7109375" style="6" customWidth="1"/>
    <col min="20" max="20" width="8.7109375" style="49" customWidth="1"/>
    <col min="21" max="21" width="8.7109375" style="6" customWidth="1"/>
    <col min="22" max="22" width="8.7109375" style="49" customWidth="1"/>
    <col min="23" max="23" width="6.7109375" style="6" customWidth="1"/>
    <col min="24" max="24" width="6.7109375" style="49" customWidth="1"/>
    <col min="25" max="25" width="2.7109375" style="6" customWidth="1"/>
    <col min="26" max="16384" width="9.140625" style="6"/>
  </cols>
  <sheetData>
    <row r="2" spans="1:27" s="2" customFormat="1" ht="18" x14ac:dyDescent="0.25">
      <c r="B2" s="3" t="s">
        <v>27</v>
      </c>
      <c r="C2" s="4"/>
      <c r="D2" s="4"/>
      <c r="E2" s="4"/>
      <c r="F2" s="4"/>
      <c r="H2" s="57"/>
      <c r="J2" s="57"/>
      <c r="L2" s="57"/>
      <c r="N2" s="136" t="s">
        <v>28</v>
      </c>
      <c r="O2" s="136"/>
      <c r="P2" s="136"/>
      <c r="Q2" s="136"/>
      <c r="R2" s="136"/>
      <c r="S2" s="136"/>
      <c r="T2" s="136"/>
      <c r="U2" s="136"/>
      <c r="V2" s="136"/>
      <c r="W2" s="136"/>
      <c r="X2" s="136"/>
    </row>
    <row r="5" spans="1:27" s="5" customFormat="1" ht="51" customHeight="1" x14ac:dyDescent="0.2">
      <c r="B5" s="139" t="s">
        <v>110</v>
      </c>
      <c r="C5" s="142" t="s">
        <v>41</v>
      </c>
      <c r="D5" s="142"/>
      <c r="E5" s="142"/>
      <c r="F5" s="142"/>
      <c r="G5" s="147" t="s">
        <v>20</v>
      </c>
      <c r="H5" s="155"/>
      <c r="I5" s="155"/>
      <c r="J5" s="155"/>
      <c r="K5" s="147" t="s">
        <v>3</v>
      </c>
      <c r="L5" s="147"/>
      <c r="M5" s="147"/>
      <c r="N5" s="147"/>
      <c r="O5" s="147" t="s">
        <v>42</v>
      </c>
      <c r="P5" s="147"/>
      <c r="Q5" s="147"/>
      <c r="R5" s="147"/>
      <c r="S5" s="142" t="s">
        <v>43</v>
      </c>
      <c r="T5" s="142"/>
      <c r="U5" s="142" t="s">
        <v>44</v>
      </c>
      <c r="V5" s="142"/>
      <c r="W5" s="141" t="s">
        <v>22</v>
      </c>
      <c r="X5" s="141"/>
      <c r="Z5" s="152" t="s">
        <v>69</v>
      </c>
      <c r="AA5" s="152"/>
    </row>
    <row r="6" spans="1:27" ht="27.75" customHeight="1" x14ac:dyDescent="0.2">
      <c r="B6" s="140"/>
      <c r="C6" s="9" t="s">
        <v>13</v>
      </c>
      <c r="D6" s="44" t="s">
        <v>14</v>
      </c>
      <c r="E6" s="9" t="s">
        <v>13</v>
      </c>
      <c r="F6" s="44" t="s">
        <v>14</v>
      </c>
      <c r="G6" s="9" t="s">
        <v>13</v>
      </c>
      <c r="H6" s="44" t="s">
        <v>14</v>
      </c>
      <c r="I6" s="9" t="s">
        <v>13</v>
      </c>
      <c r="J6" s="44" t="s">
        <v>14</v>
      </c>
      <c r="K6" s="9" t="s">
        <v>13</v>
      </c>
      <c r="L6" s="44" t="s">
        <v>14</v>
      </c>
      <c r="M6" s="9" t="s">
        <v>13</v>
      </c>
      <c r="N6" s="44" t="s">
        <v>14</v>
      </c>
      <c r="O6" s="9" t="s">
        <v>13</v>
      </c>
      <c r="P6" s="44" t="s">
        <v>14</v>
      </c>
      <c r="Q6" s="9" t="s">
        <v>13</v>
      </c>
      <c r="R6" s="44" t="s">
        <v>14</v>
      </c>
      <c r="S6" s="9" t="s">
        <v>13</v>
      </c>
      <c r="T6" s="44" t="s">
        <v>14</v>
      </c>
      <c r="U6" s="9" t="s">
        <v>13</v>
      </c>
      <c r="V6" s="44" t="s">
        <v>14</v>
      </c>
      <c r="W6" s="9" t="s">
        <v>13</v>
      </c>
      <c r="X6" s="44" t="s">
        <v>14</v>
      </c>
      <c r="Z6" s="110" t="s">
        <v>13</v>
      </c>
      <c r="AA6" s="111" t="s">
        <v>14</v>
      </c>
    </row>
    <row r="7" spans="1:27" ht="27.75" customHeight="1" x14ac:dyDescent="0.2">
      <c r="B7" s="140"/>
      <c r="C7" s="145" t="s">
        <v>37</v>
      </c>
      <c r="D7" s="145"/>
      <c r="E7" s="145" t="s">
        <v>15</v>
      </c>
      <c r="F7" s="145"/>
      <c r="G7" s="145" t="s">
        <v>66</v>
      </c>
      <c r="H7" s="145"/>
      <c r="I7" s="145" t="s">
        <v>67</v>
      </c>
      <c r="J7" s="145"/>
      <c r="K7" s="145" t="s">
        <v>37</v>
      </c>
      <c r="L7" s="145"/>
      <c r="M7" s="145" t="s">
        <v>68</v>
      </c>
      <c r="N7" s="145"/>
      <c r="O7" s="145" t="s">
        <v>37</v>
      </c>
      <c r="P7" s="145"/>
      <c r="Q7" s="145" t="s">
        <v>15</v>
      </c>
      <c r="R7" s="145"/>
      <c r="S7" s="145" t="s">
        <v>37</v>
      </c>
      <c r="T7" s="145"/>
      <c r="U7" s="145" t="s">
        <v>15</v>
      </c>
      <c r="V7" s="145"/>
      <c r="W7" s="145" t="s">
        <v>12</v>
      </c>
      <c r="X7" s="145"/>
      <c r="Z7" s="154" t="s">
        <v>12</v>
      </c>
      <c r="AA7" s="154"/>
    </row>
    <row r="8" spans="1:27" ht="25.9" customHeight="1" x14ac:dyDescent="0.2">
      <c r="B8" s="40" t="s">
        <v>77</v>
      </c>
      <c r="C8" s="59">
        <f t="shared" ref="C8:X8" si="0">C9+C15</f>
        <v>0</v>
      </c>
      <c r="D8" s="60">
        <f t="shared" si="0"/>
        <v>0</v>
      </c>
      <c r="E8" s="59">
        <f t="shared" si="0"/>
        <v>46</v>
      </c>
      <c r="F8" s="60">
        <f t="shared" si="0"/>
        <v>44</v>
      </c>
      <c r="G8" s="59">
        <f t="shared" si="0"/>
        <v>0</v>
      </c>
      <c r="H8" s="60">
        <f t="shared" si="0"/>
        <v>0</v>
      </c>
      <c r="I8" s="59">
        <f t="shared" si="0"/>
        <v>0</v>
      </c>
      <c r="J8" s="60">
        <f t="shared" si="0"/>
        <v>0</v>
      </c>
      <c r="K8" s="59">
        <f t="shared" si="0"/>
        <v>0</v>
      </c>
      <c r="L8" s="60">
        <f t="shared" si="0"/>
        <v>0</v>
      </c>
      <c r="M8" s="59">
        <f t="shared" si="0"/>
        <v>0</v>
      </c>
      <c r="N8" s="60">
        <f t="shared" si="0"/>
        <v>0</v>
      </c>
      <c r="O8" s="59">
        <f t="shared" si="0"/>
        <v>0</v>
      </c>
      <c r="P8" s="60">
        <f t="shared" si="0"/>
        <v>0</v>
      </c>
      <c r="Q8" s="59">
        <f t="shared" si="0"/>
        <v>2</v>
      </c>
      <c r="R8" s="60">
        <f t="shared" si="0"/>
        <v>4</v>
      </c>
      <c r="S8" s="59">
        <f t="shared" si="0"/>
        <v>0</v>
      </c>
      <c r="T8" s="60">
        <f t="shared" si="0"/>
        <v>0</v>
      </c>
      <c r="U8" s="59">
        <f t="shared" si="0"/>
        <v>48</v>
      </c>
      <c r="V8" s="60">
        <f t="shared" si="0"/>
        <v>48</v>
      </c>
      <c r="W8" s="61">
        <f t="shared" si="0"/>
        <v>48</v>
      </c>
      <c r="X8" s="60">
        <f t="shared" si="0"/>
        <v>48</v>
      </c>
      <c r="Z8" s="113">
        <f>C8+G8+K8+O8+E8+I8+M8+Q8</f>
        <v>48</v>
      </c>
      <c r="AA8" s="114">
        <f>D8+H8+L8+P8+F8+J8+N8+R8</f>
        <v>48</v>
      </c>
    </row>
    <row r="9" spans="1:27" ht="25.5" x14ac:dyDescent="0.2">
      <c r="A9" s="10" t="s">
        <v>5</v>
      </c>
      <c r="B9" s="103" t="s">
        <v>80</v>
      </c>
      <c r="C9" s="62">
        <f>C10+C14</f>
        <v>0</v>
      </c>
      <c r="D9" s="63">
        <f>SUM(D11:D14)</f>
        <v>0</v>
      </c>
      <c r="E9" s="62">
        <f>SUM(E11:E14)</f>
        <v>0</v>
      </c>
      <c r="F9" s="63">
        <f>SUM(F11:F14)</f>
        <v>0</v>
      </c>
      <c r="G9" s="62">
        <f>SUM(G10+G14)</f>
        <v>0</v>
      </c>
      <c r="H9" s="63">
        <f>SUM(H10+H14)</f>
        <v>0</v>
      </c>
      <c r="I9" s="62">
        <f t="shared" ref="I9:R9" si="1">SUM(I10+I14)</f>
        <v>0</v>
      </c>
      <c r="J9" s="63">
        <f t="shared" si="1"/>
        <v>0</v>
      </c>
      <c r="K9" s="62">
        <f t="shared" si="1"/>
        <v>0</v>
      </c>
      <c r="L9" s="63">
        <f t="shared" si="1"/>
        <v>0</v>
      </c>
      <c r="M9" s="62">
        <f t="shared" si="1"/>
        <v>0</v>
      </c>
      <c r="N9" s="63">
        <f t="shared" si="1"/>
        <v>0</v>
      </c>
      <c r="O9" s="62">
        <f t="shared" si="1"/>
        <v>0</v>
      </c>
      <c r="P9" s="63">
        <f t="shared" si="1"/>
        <v>0</v>
      </c>
      <c r="Q9" s="62">
        <f t="shared" si="1"/>
        <v>0</v>
      </c>
      <c r="R9" s="63">
        <f t="shared" si="1"/>
        <v>0</v>
      </c>
      <c r="S9" s="99">
        <f t="shared" ref="S9:X9" si="2">SUM(S10+S14)</f>
        <v>0</v>
      </c>
      <c r="T9" s="63">
        <f t="shared" si="2"/>
        <v>0</v>
      </c>
      <c r="U9" s="99">
        <f t="shared" si="2"/>
        <v>0</v>
      </c>
      <c r="V9" s="63">
        <f t="shared" si="2"/>
        <v>0</v>
      </c>
      <c r="W9" s="99">
        <f t="shared" si="2"/>
        <v>0</v>
      </c>
      <c r="X9" s="63">
        <f t="shared" si="2"/>
        <v>0</v>
      </c>
      <c r="Z9" s="99">
        <f t="shared" ref="Z9:AA21" si="3">C9+G9+K9+O9+E9+I9+M9+Q9</f>
        <v>0</v>
      </c>
      <c r="AA9" s="63">
        <f t="shared" si="3"/>
        <v>0</v>
      </c>
    </row>
    <row r="10" spans="1:27" x14ac:dyDescent="0.2">
      <c r="A10" s="102" t="s">
        <v>56</v>
      </c>
      <c r="B10" s="103" t="s">
        <v>64</v>
      </c>
      <c r="C10" s="106">
        <f t="shared" ref="C10:H10" si="4">SUM(C11:C13)</f>
        <v>0</v>
      </c>
      <c r="D10" s="107">
        <f t="shared" si="4"/>
        <v>0</v>
      </c>
      <c r="E10" s="106">
        <f t="shared" si="4"/>
        <v>0</v>
      </c>
      <c r="F10" s="107">
        <f t="shared" si="4"/>
        <v>0</v>
      </c>
      <c r="G10" s="104">
        <f t="shared" si="4"/>
        <v>0</v>
      </c>
      <c r="H10" s="105">
        <f t="shared" si="4"/>
        <v>0</v>
      </c>
      <c r="I10" s="104">
        <f t="shared" ref="I10:R10" si="5">SUM(I11:I13)</f>
        <v>0</v>
      </c>
      <c r="J10" s="105">
        <f t="shared" si="5"/>
        <v>0</v>
      </c>
      <c r="K10" s="104">
        <f t="shared" si="5"/>
        <v>0</v>
      </c>
      <c r="L10" s="105">
        <f t="shared" si="5"/>
        <v>0</v>
      </c>
      <c r="M10" s="104">
        <f t="shared" si="5"/>
        <v>0</v>
      </c>
      <c r="N10" s="105">
        <f t="shared" si="5"/>
        <v>0</v>
      </c>
      <c r="O10" s="104">
        <f t="shared" si="5"/>
        <v>0</v>
      </c>
      <c r="P10" s="105">
        <f t="shared" si="5"/>
        <v>0</v>
      </c>
      <c r="Q10" s="104">
        <f t="shared" si="5"/>
        <v>0</v>
      </c>
      <c r="R10" s="105">
        <f t="shared" si="5"/>
        <v>0</v>
      </c>
      <c r="S10" s="106">
        <f t="shared" ref="S10:X10" si="6">SUM(S11:S13)</f>
        <v>0</v>
      </c>
      <c r="T10" s="107">
        <f t="shared" si="6"/>
        <v>0</v>
      </c>
      <c r="U10" s="106">
        <f t="shared" si="6"/>
        <v>0</v>
      </c>
      <c r="V10" s="107">
        <f t="shared" si="6"/>
        <v>0</v>
      </c>
      <c r="W10" s="106">
        <f t="shared" si="6"/>
        <v>0</v>
      </c>
      <c r="X10" s="107">
        <f t="shared" si="6"/>
        <v>0</v>
      </c>
      <c r="Z10" s="115">
        <f t="shared" si="3"/>
        <v>0</v>
      </c>
      <c r="AA10" s="116">
        <f t="shared" si="3"/>
        <v>0</v>
      </c>
    </row>
    <row r="11" spans="1:27" x14ac:dyDescent="0.2">
      <c r="A11" s="12" t="s">
        <v>34</v>
      </c>
      <c r="B11" s="13" t="s">
        <v>52</v>
      </c>
      <c r="C11" s="64">
        <f>'2. sz. melléklet'!AO11</f>
        <v>0</v>
      </c>
      <c r="D11" s="65">
        <f>'2. sz. melléklet'!AP11</f>
        <v>0</v>
      </c>
      <c r="E11" s="66">
        <f>'2. sz. melléklet'!AQ11</f>
        <v>0</v>
      </c>
      <c r="F11" s="65">
        <f>'2. sz. melléklet'!AR11</f>
        <v>0</v>
      </c>
      <c r="G11" s="67"/>
      <c r="H11" s="68"/>
      <c r="I11" s="67"/>
      <c r="J11" s="68"/>
      <c r="K11" s="67"/>
      <c r="L11" s="68"/>
      <c r="M11" s="67"/>
      <c r="N11" s="68"/>
      <c r="O11" s="67"/>
      <c r="P11" s="68"/>
      <c r="Q11" s="67"/>
      <c r="R11" s="68"/>
      <c r="S11" s="64">
        <f t="shared" ref="S11:V13" si="7">SUM(C11,G11,K11,O11)</f>
        <v>0</v>
      </c>
      <c r="T11" s="65">
        <f t="shared" si="7"/>
        <v>0</v>
      </c>
      <c r="U11" s="64">
        <f t="shared" si="7"/>
        <v>0</v>
      </c>
      <c r="V11" s="65">
        <f>SUM(F11,J11,N11,R11)</f>
        <v>0</v>
      </c>
      <c r="W11" s="66">
        <f>S11+U11</f>
        <v>0</v>
      </c>
      <c r="X11" s="65">
        <f t="shared" ref="W11:X13" si="8">T11+V11</f>
        <v>0</v>
      </c>
      <c r="Z11" s="117">
        <f>C11+G11+K11+O11+E11+I11+M11+Q11</f>
        <v>0</v>
      </c>
      <c r="AA11" s="118">
        <f t="shared" si="3"/>
        <v>0</v>
      </c>
    </row>
    <row r="12" spans="1:27" x14ac:dyDescent="0.2">
      <c r="A12" s="12" t="s">
        <v>35</v>
      </c>
      <c r="B12" s="13" t="s">
        <v>61</v>
      </c>
      <c r="C12" s="64">
        <f>'2. sz. melléklet'!AO12</f>
        <v>0</v>
      </c>
      <c r="D12" s="65">
        <f>'2. sz. melléklet'!AP12</f>
        <v>0</v>
      </c>
      <c r="E12" s="66">
        <f>'2. sz. melléklet'!AQ12</f>
        <v>0</v>
      </c>
      <c r="F12" s="65">
        <f>'2. sz. melléklet'!AR12</f>
        <v>0</v>
      </c>
      <c r="G12" s="67"/>
      <c r="H12" s="68"/>
      <c r="I12" s="67"/>
      <c r="J12" s="68"/>
      <c r="K12" s="67"/>
      <c r="L12" s="68"/>
      <c r="M12" s="67"/>
      <c r="N12" s="68"/>
      <c r="O12" s="67"/>
      <c r="P12" s="68"/>
      <c r="Q12" s="67"/>
      <c r="R12" s="68"/>
      <c r="S12" s="64">
        <f>SUM(C12,G12,K12,O12)</f>
        <v>0</v>
      </c>
      <c r="T12" s="65">
        <f t="shared" si="7"/>
        <v>0</v>
      </c>
      <c r="U12" s="64">
        <f t="shared" si="7"/>
        <v>0</v>
      </c>
      <c r="V12" s="65">
        <f t="shared" si="7"/>
        <v>0</v>
      </c>
      <c r="W12" s="66">
        <f t="shared" si="8"/>
        <v>0</v>
      </c>
      <c r="X12" s="65">
        <f t="shared" si="8"/>
        <v>0</v>
      </c>
      <c r="Z12" s="117">
        <f t="shared" si="3"/>
        <v>0</v>
      </c>
      <c r="AA12" s="118">
        <f t="shared" si="3"/>
        <v>0</v>
      </c>
    </row>
    <row r="13" spans="1:27" x14ac:dyDescent="0.2">
      <c r="A13" s="45" t="s">
        <v>36</v>
      </c>
      <c r="B13" s="13" t="s">
        <v>23</v>
      </c>
      <c r="C13" s="64">
        <f>'2. sz. melléklet'!AO13</f>
        <v>0</v>
      </c>
      <c r="D13" s="65">
        <f>'2. sz. melléklet'!AP13</f>
        <v>0</v>
      </c>
      <c r="E13" s="66">
        <f>'2. sz. melléklet'!AQ13</f>
        <v>0</v>
      </c>
      <c r="F13" s="65">
        <f>'2. sz. melléklet'!AR13</f>
        <v>0</v>
      </c>
      <c r="G13" s="109"/>
      <c r="H13" s="68"/>
      <c r="I13" s="109"/>
      <c r="J13" s="68"/>
      <c r="K13" s="67"/>
      <c r="L13" s="68"/>
      <c r="M13" s="67"/>
      <c r="N13" s="68"/>
      <c r="O13" s="67"/>
      <c r="P13" s="68"/>
      <c r="Q13" s="67"/>
      <c r="R13" s="68"/>
      <c r="S13" s="122">
        <f t="shared" si="7"/>
        <v>0</v>
      </c>
      <c r="T13" s="65">
        <f t="shared" si="7"/>
        <v>0</v>
      </c>
      <c r="U13" s="64">
        <f t="shared" si="7"/>
        <v>0</v>
      </c>
      <c r="V13" s="65">
        <f t="shared" si="7"/>
        <v>0</v>
      </c>
      <c r="W13" s="66">
        <f t="shared" si="8"/>
        <v>0</v>
      </c>
      <c r="X13" s="65">
        <f t="shared" si="8"/>
        <v>0</v>
      </c>
      <c r="Z13" s="117">
        <f t="shared" si="3"/>
        <v>0</v>
      </c>
      <c r="AA13" s="118">
        <f t="shared" si="3"/>
        <v>0</v>
      </c>
    </row>
    <row r="14" spans="1:27" x14ac:dyDescent="0.2">
      <c r="A14" s="45" t="s">
        <v>6</v>
      </c>
      <c r="B14" s="13" t="s">
        <v>21</v>
      </c>
      <c r="C14" s="64">
        <f>'2. sz. melléklet'!AO14</f>
        <v>0</v>
      </c>
      <c r="D14" s="65">
        <f>'2. sz. melléklet'!AP14</f>
        <v>0</v>
      </c>
      <c r="E14" s="66">
        <f>'2. sz. melléklet'!AQ14</f>
        <v>0</v>
      </c>
      <c r="F14" s="65">
        <f>'2. sz. melléklet'!AR14</f>
        <v>0</v>
      </c>
      <c r="G14" s="78"/>
      <c r="H14" s="68"/>
      <c r="I14" s="78"/>
      <c r="J14" s="68"/>
      <c r="K14" s="78"/>
      <c r="L14" s="100"/>
      <c r="M14" s="78"/>
      <c r="N14" s="100"/>
      <c r="O14" s="78"/>
      <c r="P14" s="68"/>
      <c r="Q14" s="78"/>
      <c r="R14" s="68"/>
      <c r="S14" s="122">
        <f>C14</f>
        <v>0</v>
      </c>
      <c r="T14" s="123">
        <f>SUM(D14,H14,P14)</f>
        <v>0</v>
      </c>
      <c r="U14" s="122">
        <f>SUM(E14,I14)</f>
        <v>0</v>
      </c>
      <c r="V14" s="123">
        <f>SUM(F14,J14,N14,R14,)</f>
        <v>0</v>
      </c>
      <c r="W14" s="122">
        <f>S14+U14</f>
        <v>0</v>
      </c>
      <c r="X14" s="123">
        <f>T14+V14</f>
        <v>0</v>
      </c>
      <c r="Z14" s="115">
        <f>C14+G14+E14+I14</f>
        <v>0</v>
      </c>
      <c r="AA14" s="116">
        <f>D14+H14+L14+P14+F14+J14+N14+R14</f>
        <v>0</v>
      </c>
    </row>
    <row r="15" spans="1:27" x14ac:dyDescent="0.2">
      <c r="A15" s="14" t="s">
        <v>7</v>
      </c>
      <c r="B15" s="15" t="s">
        <v>38</v>
      </c>
      <c r="C15" s="69">
        <f t="shared" ref="C15:X15" si="9">SUM(C16,C21,C26,C31)</f>
        <v>0</v>
      </c>
      <c r="D15" s="70">
        <f t="shared" si="9"/>
        <v>0</v>
      </c>
      <c r="E15" s="69">
        <f t="shared" si="9"/>
        <v>46</v>
      </c>
      <c r="F15" s="70">
        <f t="shared" si="9"/>
        <v>44</v>
      </c>
      <c r="G15" s="69">
        <f t="shared" si="9"/>
        <v>0</v>
      </c>
      <c r="H15" s="70">
        <f t="shared" si="9"/>
        <v>0</v>
      </c>
      <c r="I15" s="69">
        <f t="shared" si="9"/>
        <v>0</v>
      </c>
      <c r="J15" s="70">
        <f t="shared" si="9"/>
        <v>0</v>
      </c>
      <c r="K15" s="69">
        <f t="shared" si="9"/>
        <v>0</v>
      </c>
      <c r="L15" s="70">
        <f t="shared" si="9"/>
        <v>0</v>
      </c>
      <c r="M15" s="69">
        <f t="shared" si="9"/>
        <v>0</v>
      </c>
      <c r="N15" s="70">
        <f t="shared" si="9"/>
        <v>0</v>
      </c>
      <c r="O15" s="69">
        <f t="shared" si="9"/>
        <v>0</v>
      </c>
      <c r="P15" s="70">
        <f t="shared" si="9"/>
        <v>0</v>
      </c>
      <c r="Q15" s="69">
        <f t="shared" si="9"/>
        <v>2</v>
      </c>
      <c r="R15" s="70">
        <f t="shared" si="9"/>
        <v>4</v>
      </c>
      <c r="S15" s="69">
        <f t="shared" si="9"/>
        <v>0</v>
      </c>
      <c r="T15" s="70">
        <f t="shared" si="9"/>
        <v>0</v>
      </c>
      <c r="U15" s="69">
        <f t="shared" si="9"/>
        <v>48</v>
      </c>
      <c r="V15" s="70">
        <f t="shared" si="9"/>
        <v>48</v>
      </c>
      <c r="W15" s="71">
        <f t="shared" si="9"/>
        <v>48</v>
      </c>
      <c r="X15" s="70">
        <f t="shared" si="9"/>
        <v>48</v>
      </c>
      <c r="Z15" s="112">
        <f t="shared" si="3"/>
        <v>48</v>
      </c>
      <c r="AA15" s="112">
        <f t="shared" si="3"/>
        <v>48</v>
      </c>
    </row>
    <row r="16" spans="1:27" ht="25.5" x14ac:dyDescent="0.2">
      <c r="A16" s="10" t="s">
        <v>8</v>
      </c>
      <c r="B16" s="16" t="s">
        <v>110</v>
      </c>
      <c r="C16" s="72">
        <f t="shared" ref="C16:X16" si="10">SUM(C17:C20)</f>
        <v>0</v>
      </c>
      <c r="D16" s="73">
        <f t="shared" si="10"/>
        <v>0</v>
      </c>
      <c r="E16" s="72">
        <f t="shared" si="10"/>
        <v>46</v>
      </c>
      <c r="F16" s="73">
        <f t="shared" si="10"/>
        <v>44</v>
      </c>
      <c r="G16" s="72">
        <f t="shared" si="10"/>
        <v>0</v>
      </c>
      <c r="H16" s="73">
        <f t="shared" si="10"/>
        <v>0</v>
      </c>
      <c r="I16" s="72">
        <f t="shared" si="10"/>
        <v>0</v>
      </c>
      <c r="J16" s="73">
        <f t="shared" si="10"/>
        <v>0</v>
      </c>
      <c r="K16" s="72">
        <f t="shared" si="10"/>
        <v>0</v>
      </c>
      <c r="L16" s="73">
        <f t="shared" si="10"/>
        <v>0</v>
      </c>
      <c r="M16" s="72">
        <f t="shared" si="10"/>
        <v>0</v>
      </c>
      <c r="N16" s="73">
        <f t="shared" si="10"/>
        <v>0</v>
      </c>
      <c r="O16" s="72">
        <f t="shared" si="10"/>
        <v>0</v>
      </c>
      <c r="P16" s="73">
        <f t="shared" si="10"/>
        <v>0</v>
      </c>
      <c r="Q16" s="72">
        <f t="shared" si="10"/>
        <v>2</v>
      </c>
      <c r="R16" s="73">
        <f t="shared" si="10"/>
        <v>4</v>
      </c>
      <c r="S16" s="72">
        <f t="shared" si="10"/>
        <v>0</v>
      </c>
      <c r="T16" s="73">
        <f t="shared" si="10"/>
        <v>0</v>
      </c>
      <c r="U16" s="72">
        <f t="shared" si="10"/>
        <v>48</v>
      </c>
      <c r="V16" s="73">
        <f t="shared" si="10"/>
        <v>48</v>
      </c>
      <c r="W16" s="74">
        <f t="shared" si="10"/>
        <v>48</v>
      </c>
      <c r="X16" s="73">
        <f t="shared" si="10"/>
        <v>48</v>
      </c>
      <c r="Z16" s="112">
        <f t="shared" si="3"/>
        <v>48</v>
      </c>
      <c r="AA16" s="112">
        <f t="shared" si="3"/>
        <v>48</v>
      </c>
    </row>
    <row r="17" spans="1:44" x14ac:dyDescent="0.2">
      <c r="A17" s="12" t="s">
        <v>34</v>
      </c>
      <c r="B17" s="13" t="s">
        <v>52</v>
      </c>
      <c r="C17" s="75">
        <f>'2. sz. melléklet'!AO17</f>
        <v>0</v>
      </c>
      <c r="D17" s="76">
        <f>'2. sz. melléklet'!AP17</f>
        <v>0</v>
      </c>
      <c r="E17" s="75">
        <f>'2. sz. melléklet'!AQ17</f>
        <v>44</v>
      </c>
      <c r="F17" s="76">
        <f>'2. sz. melléklet'!AR17</f>
        <v>44</v>
      </c>
      <c r="G17" s="132"/>
      <c r="H17" s="130"/>
      <c r="I17" s="67"/>
      <c r="J17" s="68"/>
      <c r="K17" s="129"/>
      <c r="L17" s="130"/>
      <c r="M17" s="67"/>
      <c r="N17" s="68"/>
      <c r="O17" s="129"/>
      <c r="P17" s="130"/>
      <c r="Q17" s="67">
        <v>2</v>
      </c>
      <c r="R17" s="68">
        <v>4</v>
      </c>
      <c r="S17" s="75">
        <f t="shared" ref="S17:V19" si="11">SUM(C17,G17,K17,O17)</f>
        <v>0</v>
      </c>
      <c r="T17" s="76">
        <f t="shared" si="11"/>
        <v>0</v>
      </c>
      <c r="U17" s="75">
        <f t="shared" si="11"/>
        <v>46</v>
      </c>
      <c r="V17" s="76">
        <f t="shared" si="11"/>
        <v>48</v>
      </c>
      <c r="W17" s="77">
        <f t="shared" ref="W17:X20" si="12">S17+U17</f>
        <v>46</v>
      </c>
      <c r="X17" s="76">
        <f t="shared" si="12"/>
        <v>48</v>
      </c>
      <c r="Y17" s="29"/>
      <c r="Z17" s="112">
        <f t="shared" si="3"/>
        <v>46</v>
      </c>
      <c r="AA17" s="112">
        <f t="shared" si="3"/>
        <v>48</v>
      </c>
      <c r="AB17" s="30"/>
      <c r="AC17" s="29"/>
      <c r="AD17" s="30"/>
      <c r="AE17" s="29"/>
      <c r="AF17" s="30"/>
      <c r="AG17" s="29"/>
      <c r="AH17" s="30"/>
      <c r="AI17" s="29"/>
      <c r="AJ17" s="30"/>
      <c r="AK17" s="29"/>
      <c r="AL17" s="30"/>
      <c r="AM17" s="29"/>
      <c r="AN17" s="30"/>
      <c r="AO17" s="29"/>
      <c r="AP17" s="30"/>
      <c r="AQ17" s="29"/>
      <c r="AR17" s="30"/>
    </row>
    <row r="18" spans="1:44" x14ac:dyDescent="0.2">
      <c r="A18" s="12" t="s">
        <v>35</v>
      </c>
      <c r="B18" s="13" t="s">
        <v>53</v>
      </c>
      <c r="C18" s="75">
        <f>'2. sz. melléklet'!AO18</f>
        <v>0</v>
      </c>
      <c r="D18" s="76">
        <f>'2. sz. melléklet'!AP18</f>
        <v>0</v>
      </c>
      <c r="E18" s="75">
        <f>'2. sz. melléklet'!AQ18</f>
        <v>0</v>
      </c>
      <c r="F18" s="76">
        <f>'2. sz. melléklet'!AR18</f>
        <v>0</v>
      </c>
      <c r="G18" s="67"/>
      <c r="H18" s="68"/>
      <c r="I18" s="67"/>
      <c r="J18" s="68"/>
      <c r="K18" s="67"/>
      <c r="L18" s="68"/>
      <c r="M18" s="67"/>
      <c r="N18" s="68"/>
      <c r="O18" s="67"/>
      <c r="P18" s="68"/>
      <c r="Q18" s="67"/>
      <c r="R18" s="68"/>
      <c r="S18" s="75">
        <f t="shared" si="11"/>
        <v>0</v>
      </c>
      <c r="T18" s="76">
        <f t="shared" si="11"/>
        <v>0</v>
      </c>
      <c r="U18" s="75">
        <f t="shared" si="11"/>
        <v>0</v>
      </c>
      <c r="V18" s="76">
        <f t="shared" si="11"/>
        <v>0</v>
      </c>
      <c r="W18" s="77">
        <f t="shared" si="12"/>
        <v>0</v>
      </c>
      <c r="X18" s="76">
        <f t="shared" si="12"/>
        <v>0</v>
      </c>
      <c r="Y18" s="29"/>
      <c r="Z18" s="112">
        <f t="shared" si="3"/>
        <v>0</v>
      </c>
      <c r="AA18" s="112">
        <f t="shared" si="3"/>
        <v>0</v>
      </c>
      <c r="AB18" s="30"/>
      <c r="AC18" s="29"/>
      <c r="AD18" s="30"/>
      <c r="AE18" s="29"/>
      <c r="AF18" s="30"/>
      <c r="AG18" s="29"/>
      <c r="AH18" s="30"/>
      <c r="AI18" s="29"/>
      <c r="AJ18" s="30"/>
      <c r="AK18" s="29"/>
      <c r="AL18" s="30"/>
      <c r="AM18" s="29"/>
      <c r="AN18" s="30"/>
      <c r="AO18" s="29"/>
      <c r="AP18" s="30"/>
      <c r="AQ18" s="29"/>
      <c r="AR18" s="30"/>
    </row>
    <row r="19" spans="1:44" x14ac:dyDescent="0.2">
      <c r="A19" s="12" t="s">
        <v>36</v>
      </c>
      <c r="B19" s="13" t="s">
        <v>23</v>
      </c>
      <c r="C19" s="75">
        <f>'2. sz. melléklet'!AO19</f>
        <v>0</v>
      </c>
      <c r="D19" s="76">
        <f>'2. sz. melléklet'!AP19</f>
        <v>0</v>
      </c>
      <c r="E19" s="75">
        <f>'2. sz. melléklet'!AQ19</f>
        <v>0</v>
      </c>
      <c r="F19" s="76">
        <f>'2. sz. melléklet'!AR19</f>
        <v>0</v>
      </c>
      <c r="G19" s="67"/>
      <c r="H19" s="68"/>
      <c r="I19" s="67"/>
      <c r="J19" s="68"/>
      <c r="K19" s="67"/>
      <c r="L19" s="68"/>
      <c r="M19" s="67"/>
      <c r="N19" s="68"/>
      <c r="O19" s="67"/>
      <c r="P19" s="68"/>
      <c r="Q19" s="67"/>
      <c r="R19" s="68"/>
      <c r="S19" s="75">
        <f t="shared" si="11"/>
        <v>0</v>
      </c>
      <c r="T19" s="76">
        <f t="shared" si="11"/>
        <v>0</v>
      </c>
      <c r="U19" s="75">
        <f t="shared" si="11"/>
        <v>0</v>
      </c>
      <c r="V19" s="76">
        <f t="shared" si="11"/>
        <v>0</v>
      </c>
      <c r="W19" s="77">
        <f t="shared" si="12"/>
        <v>0</v>
      </c>
      <c r="X19" s="76">
        <f t="shared" si="12"/>
        <v>0</v>
      </c>
      <c r="Y19" s="29"/>
      <c r="Z19" s="112">
        <f t="shared" si="3"/>
        <v>0</v>
      </c>
      <c r="AA19" s="112">
        <f t="shared" si="3"/>
        <v>0</v>
      </c>
      <c r="AB19" s="30"/>
      <c r="AC19" s="29"/>
      <c r="AD19" s="30"/>
      <c r="AE19" s="29"/>
      <c r="AF19" s="30"/>
      <c r="AG19" s="29"/>
      <c r="AH19" s="30"/>
      <c r="AI19" s="29"/>
      <c r="AJ19" s="30"/>
      <c r="AK19" s="29"/>
      <c r="AL19" s="30"/>
      <c r="AM19" s="29"/>
      <c r="AN19" s="30"/>
      <c r="AO19" s="29"/>
      <c r="AP19" s="30"/>
      <c r="AQ19" s="29"/>
      <c r="AR19" s="30"/>
    </row>
    <row r="20" spans="1:44" ht="14.25" x14ac:dyDescent="0.2">
      <c r="A20" s="12" t="s">
        <v>6</v>
      </c>
      <c r="B20" s="13" t="s">
        <v>62</v>
      </c>
      <c r="C20" s="75">
        <f>'2. sz. melléklet'!AO20</f>
        <v>0</v>
      </c>
      <c r="D20" s="76">
        <f>'2. sz. melléklet'!AP20</f>
        <v>0</v>
      </c>
      <c r="E20" s="75">
        <f>'2. sz. melléklet'!AQ20</f>
        <v>2</v>
      </c>
      <c r="F20" s="76">
        <f>'2. sz. melléklet'!AR20</f>
        <v>0</v>
      </c>
      <c r="G20" s="78"/>
      <c r="H20" s="68"/>
      <c r="I20" s="78"/>
      <c r="J20" s="68"/>
      <c r="K20" s="78"/>
      <c r="L20" s="100"/>
      <c r="M20" s="78"/>
      <c r="N20" s="100"/>
      <c r="O20" s="78"/>
      <c r="P20" s="68"/>
      <c r="Q20" s="78"/>
      <c r="R20" s="68"/>
      <c r="S20" s="75">
        <f>SUM(C20,G20)</f>
        <v>0</v>
      </c>
      <c r="T20" s="76">
        <f>SUM(D20,H20,P20)</f>
        <v>0</v>
      </c>
      <c r="U20" s="75">
        <f>SUM(E20,I20)</f>
        <v>2</v>
      </c>
      <c r="V20" s="76">
        <f>SUM(F20,J20,R20)</f>
        <v>0</v>
      </c>
      <c r="W20" s="77">
        <f t="shared" si="12"/>
        <v>2</v>
      </c>
      <c r="X20" s="76">
        <f>T20+V20</f>
        <v>0</v>
      </c>
      <c r="Y20" s="29"/>
      <c r="Z20" s="112">
        <f>C20+G20+E20+I20</f>
        <v>2</v>
      </c>
      <c r="AA20" s="112">
        <f t="shared" si="3"/>
        <v>0</v>
      </c>
      <c r="AB20" s="30"/>
      <c r="AC20" s="29"/>
      <c r="AD20" s="30"/>
      <c r="AE20" s="29"/>
      <c r="AF20" s="30"/>
      <c r="AG20" s="29"/>
      <c r="AH20" s="30"/>
      <c r="AI20" s="29"/>
      <c r="AJ20" s="30"/>
      <c r="AK20" s="29"/>
      <c r="AL20" s="30"/>
      <c r="AM20" s="29"/>
      <c r="AN20" s="30"/>
      <c r="AO20" s="29"/>
      <c r="AP20" s="30"/>
      <c r="AQ20" s="29"/>
      <c r="AR20" s="30"/>
    </row>
    <row r="21" spans="1:44" x14ac:dyDescent="0.2">
      <c r="A21" s="10" t="s">
        <v>9</v>
      </c>
      <c r="B21" s="16" t="s">
        <v>39</v>
      </c>
      <c r="C21" s="72">
        <f t="shared" ref="C21:X21" si="13">SUM(C22:C25)</f>
        <v>0</v>
      </c>
      <c r="D21" s="73">
        <f t="shared" si="13"/>
        <v>0</v>
      </c>
      <c r="E21" s="72">
        <f t="shared" si="13"/>
        <v>0</v>
      </c>
      <c r="F21" s="73">
        <f t="shared" si="13"/>
        <v>0</v>
      </c>
      <c r="G21" s="72">
        <f t="shared" si="13"/>
        <v>0</v>
      </c>
      <c r="H21" s="73">
        <f t="shared" si="13"/>
        <v>0</v>
      </c>
      <c r="I21" s="72">
        <f t="shared" si="13"/>
        <v>0</v>
      </c>
      <c r="J21" s="73">
        <f t="shared" si="13"/>
        <v>0</v>
      </c>
      <c r="K21" s="72">
        <f t="shared" si="13"/>
        <v>0</v>
      </c>
      <c r="L21" s="73">
        <f t="shared" si="13"/>
        <v>0</v>
      </c>
      <c r="M21" s="72">
        <f t="shared" si="13"/>
        <v>0</v>
      </c>
      <c r="N21" s="73">
        <f t="shared" si="13"/>
        <v>0</v>
      </c>
      <c r="O21" s="72">
        <f t="shared" si="13"/>
        <v>0</v>
      </c>
      <c r="P21" s="73">
        <f t="shared" si="13"/>
        <v>0</v>
      </c>
      <c r="Q21" s="72">
        <f t="shared" si="13"/>
        <v>0</v>
      </c>
      <c r="R21" s="73">
        <f t="shared" si="13"/>
        <v>0</v>
      </c>
      <c r="S21" s="72">
        <f t="shared" si="13"/>
        <v>0</v>
      </c>
      <c r="T21" s="73">
        <f t="shared" si="13"/>
        <v>0</v>
      </c>
      <c r="U21" s="72">
        <f t="shared" si="13"/>
        <v>0</v>
      </c>
      <c r="V21" s="73">
        <f t="shared" si="13"/>
        <v>0</v>
      </c>
      <c r="W21" s="74">
        <f t="shared" si="13"/>
        <v>0</v>
      </c>
      <c r="X21" s="73">
        <f t="shared" si="13"/>
        <v>0</v>
      </c>
      <c r="Y21" s="31"/>
      <c r="Z21" s="112">
        <f t="shared" si="3"/>
        <v>0</v>
      </c>
      <c r="AA21" s="112">
        <f t="shared" si="3"/>
        <v>0</v>
      </c>
      <c r="AB21" s="31"/>
      <c r="AC21" s="31"/>
      <c r="AD21" s="31"/>
      <c r="AE21" s="31"/>
      <c r="AF21" s="31"/>
      <c r="AG21" s="31"/>
      <c r="AH21" s="31"/>
      <c r="AI21" s="31"/>
      <c r="AJ21" s="31"/>
      <c r="AK21" s="31"/>
      <c r="AL21" s="31"/>
      <c r="AM21" s="31"/>
      <c r="AN21" s="31"/>
      <c r="AO21" s="31"/>
      <c r="AP21" s="31"/>
      <c r="AQ21" s="31"/>
      <c r="AR21" s="31"/>
    </row>
    <row r="22" spans="1:44" x14ac:dyDescent="0.2">
      <c r="A22" s="12" t="s">
        <v>34</v>
      </c>
      <c r="B22" s="13" t="s">
        <v>52</v>
      </c>
      <c r="C22" s="75">
        <f>'2. sz. melléklet'!AO22</f>
        <v>0</v>
      </c>
      <c r="D22" s="76">
        <f>'2. sz. melléklet'!AP22</f>
        <v>0</v>
      </c>
      <c r="E22" s="75">
        <f>'2. sz. melléklet'!AQ22</f>
        <v>0</v>
      </c>
      <c r="F22" s="76">
        <f>'2. sz. melléklet'!AR22</f>
        <v>0</v>
      </c>
      <c r="G22" s="67"/>
      <c r="H22" s="68"/>
      <c r="I22" s="67"/>
      <c r="J22" s="68"/>
      <c r="K22" s="67"/>
      <c r="L22" s="68"/>
      <c r="M22" s="67"/>
      <c r="N22" s="68"/>
      <c r="O22" s="67"/>
      <c r="P22" s="68"/>
      <c r="Q22" s="67"/>
      <c r="R22" s="68"/>
      <c r="S22" s="75">
        <f t="shared" ref="S22:V25" si="14">SUM(C22,G22,K22,O22)</f>
        <v>0</v>
      </c>
      <c r="T22" s="76">
        <f t="shared" si="14"/>
        <v>0</v>
      </c>
      <c r="U22" s="75">
        <f t="shared" si="14"/>
        <v>0</v>
      </c>
      <c r="V22" s="76">
        <f t="shared" si="14"/>
        <v>0</v>
      </c>
      <c r="W22" s="77">
        <f t="shared" ref="W22:X25" si="15">S22+U22</f>
        <v>0</v>
      </c>
      <c r="X22" s="76">
        <f t="shared" si="15"/>
        <v>0</v>
      </c>
      <c r="Y22" s="29"/>
      <c r="Z22" s="112">
        <f t="shared" ref="Z22:AA35" si="16">C22+G22+K22+O22+E22+I22+M22+Q22</f>
        <v>0</v>
      </c>
      <c r="AA22" s="112">
        <f t="shared" si="16"/>
        <v>0</v>
      </c>
      <c r="AB22" s="30"/>
      <c r="AC22" s="29"/>
      <c r="AD22" s="30"/>
      <c r="AE22" s="29"/>
      <c r="AF22" s="30"/>
      <c r="AG22" s="29"/>
      <c r="AH22" s="30"/>
      <c r="AI22" s="29"/>
      <c r="AJ22" s="30"/>
      <c r="AK22" s="29"/>
      <c r="AL22" s="30"/>
      <c r="AM22" s="29"/>
      <c r="AN22" s="30"/>
      <c r="AO22" s="29"/>
      <c r="AP22" s="30"/>
      <c r="AQ22" s="29"/>
      <c r="AR22" s="30"/>
    </row>
    <row r="23" spans="1:44" x14ac:dyDescent="0.2">
      <c r="A23" s="12" t="s">
        <v>35</v>
      </c>
      <c r="B23" s="13" t="s">
        <v>53</v>
      </c>
      <c r="C23" s="75">
        <f>'2. sz. melléklet'!AO23</f>
        <v>0</v>
      </c>
      <c r="D23" s="76">
        <f>'2. sz. melléklet'!AP23</f>
        <v>0</v>
      </c>
      <c r="E23" s="75">
        <f>'2. sz. melléklet'!AQ23</f>
        <v>0</v>
      </c>
      <c r="F23" s="76">
        <f>'2. sz. melléklet'!AR23</f>
        <v>0</v>
      </c>
      <c r="G23" s="67"/>
      <c r="H23" s="68"/>
      <c r="I23" s="67"/>
      <c r="J23" s="68"/>
      <c r="K23" s="67"/>
      <c r="L23" s="68"/>
      <c r="M23" s="67"/>
      <c r="N23" s="68"/>
      <c r="O23" s="67"/>
      <c r="P23" s="68"/>
      <c r="Q23" s="67"/>
      <c r="R23" s="68"/>
      <c r="S23" s="75">
        <f t="shared" si="14"/>
        <v>0</v>
      </c>
      <c r="T23" s="76">
        <f t="shared" si="14"/>
        <v>0</v>
      </c>
      <c r="U23" s="75">
        <f t="shared" si="14"/>
        <v>0</v>
      </c>
      <c r="V23" s="76">
        <f t="shared" si="14"/>
        <v>0</v>
      </c>
      <c r="W23" s="77">
        <f t="shared" si="15"/>
        <v>0</v>
      </c>
      <c r="X23" s="76">
        <f t="shared" si="15"/>
        <v>0</v>
      </c>
      <c r="Y23" s="29"/>
      <c r="Z23" s="112">
        <f t="shared" si="16"/>
        <v>0</v>
      </c>
      <c r="AA23" s="112">
        <f t="shared" si="16"/>
        <v>0</v>
      </c>
      <c r="AB23" s="30"/>
      <c r="AC23" s="29"/>
      <c r="AD23" s="30"/>
      <c r="AE23" s="29"/>
      <c r="AF23" s="30"/>
      <c r="AG23" s="29"/>
      <c r="AH23" s="30"/>
      <c r="AI23" s="29"/>
      <c r="AJ23" s="30"/>
      <c r="AK23" s="29"/>
      <c r="AL23" s="30"/>
      <c r="AM23" s="29"/>
      <c r="AN23" s="30"/>
      <c r="AO23" s="29"/>
      <c r="AP23" s="30"/>
      <c r="AQ23" s="29"/>
      <c r="AR23" s="30"/>
    </row>
    <row r="24" spans="1:44" x14ac:dyDescent="0.2">
      <c r="A24" s="12" t="s">
        <v>36</v>
      </c>
      <c r="B24" s="13" t="s">
        <v>23</v>
      </c>
      <c r="C24" s="75">
        <f>'2. sz. melléklet'!AO24</f>
        <v>0</v>
      </c>
      <c r="D24" s="76">
        <f>'2. sz. melléklet'!AP24</f>
        <v>0</v>
      </c>
      <c r="E24" s="75">
        <f>'2. sz. melléklet'!AQ24</f>
        <v>0</v>
      </c>
      <c r="F24" s="76">
        <f>'2. sz. melléklet'!AR24</f>
        <v>0</v>
      </c>
      <c r="G24" s="67"/>
      <c r="H24" s="68"/>
      <c r="I24" s="67"/>
      <c r="J24" s="68"/>
      <c r="K24" s="67"/>
      <c r="L24" s="68"/>
      <c r="M24" s="67"/>
      <c r="N24" s="68"/>
      <c r="O24" s="67"/>
      <c r="P24" s="68"/>
      <c r="Q24" s="67"/>
      <c r="R24" s="68"/>
      <c r="S24" s="75">
        <f t="shared" si="14"/>
        <v>0</v>
      </c>
      <c r="T24" s="76">
        <f t="shared" si="14"/>
        <v>0</v>
      </c>
      <c r="U24" s="75">
        <f t="shared" si="14"/>
        <v>0</v>
      </c>
      <c r="V24" s="76">
        <f t="shared" si="14"/>
        <v>0</v>
      </c>
      <c r="W24" s="77">
        <f t="shared" si="15"/>
        <v>0</v>
      </c>
      <c r="X24" s="76">
        <f t="shared" si="15"/>
        <v>0</v>
      </c>
      <c r="Y24" s="29"/>
      <c r="Z24" s="112">
        <f t="shared" si="16"/>
        <v>0</v>
      </c>
      <c r="AA24" s="112">
        <f t="shared" si="16"/>
        <v>0</v>
      </c>
      <c r="AB24" s="30"/>
      <c r="AC24" s="29"/>
      <c r="AD24" s="30"/>
      <c r="AE24" s="29"/>
      <c r="AF24" s="30"/>
      <c r="AG24" s="29"/>
      <c r="AH24" s="30"/>
      <c r="AI24" s="29"/>
      <c r="AJ24" s="30"/>
      <c r="AK24" s="29"/>
      <c r="AL24" s="30"/>
      <c r="AM24" s="29"/>
      <c r="AN24" s="30"/>
      <c r="AO24" s="29"/>
      <c r="AP24" s="30"/>
      <c r="AQ24" s="29"/>
      <c r="AR24" s="30"/>
    </row>
    <row r="25" spans="1:44" ht="14.25" x14ac:dyDescent="0.2">
      <c r="A25" s="12" t="s">
        <v>6</v>
      </c>
      <c r="B25" s="13" t="s">
        <v>62</v>
      </c>
      <c r="C25" s="75">
        <f>'2. sz. melléklet'!AO25</f>
        <v>0</v>
      </c>
      <c r="D25" s="76">
        <f>'2. sz. melléklet'!AP25</f>
        <v>0</v>
      </c>
      <c r="E25" s="75">
        <f>'2. sz. melléklet'!AQ25</f>
        <v>0</v>
      </c>
      <c r="F25" s="76">
        <f>'2. sz. melléklet'!AR25</f>
        <v>0</v>
      </c>
      <c r="G25" s="78"/>
      <c r="H25" s="68"/>
      <c r="I25" s="78"/>
      <c r="J25" s="68"/>
      <c r="K25" s="78"/>
      <c r="L25" s="100"/>
      <c r="M25" s="78"/>
      <c r="N25" s="100"/>
      <c r="O25" s="78"/>
      <c r="P25" s="68"/>
      <c r="Q25" s="78"/>
      <c r="R25" s="68"/>
      <c r="S25" s="75">
        <f t="shared" si="14"/>
        <v>0</v>
      </c>
      <c r="T25" s="76">
        <f t="shared" si="14"/>
        <v>0</v>
      </c>
      <c r="U25" s="75">
        <f t="shared" si="14"/>
        <v>0</v>
      </c>
      <c r="V25" s="76">
        <f t="shared" si="14"/>
        <v>0</v>
      </c>
      <c r="W25" s="77">
        <f t="shared" si="15"/>
        <v>0</v>
      </c>
      <c r="X25" s="76">
        <f t="shared" si="15"/>
        <v>0</v>
      </c>
      <c r="Y25" s="29"/>
      <c r="Z25" s="112">
        <f>C25+G25+E25+I25</f>
        <v>0</v>
      </c>
      <c r="AA25" s="112">
        <f t="shared" si="16"/>
        <v>0</v>
      </c>
      <c r="AB25" s="30"/>
      <c r="AC25" s="29"/>
      <c r="AD25" s="30"/>
      <c r="AE25" s="29"/>
      <c r="AF25" s="30"/>
      <c r="AG25" s="29"/>
      <c r="AH25" s="30"/>
      <c r="AI25" s="29"/>
      <c r="AJ25" s="30"/>
      <c r="AK25" s="29"/>
      <c r="AL25" s="30"/>
      <c r="AM25" s="29"/>
      <c r="AN25" s="30"/>
      <c r="AO25" s="29"/>
      <c r="AP25" s="30"/>
      <c r="AQ25" s="29"/>
      <c r="AR25" s="30"/>
    </row>
    <row r="26" spans="1:44" x14ac:dyDescent="0.2">
      <c r="A26" s="10" t="s">
        <v>10</v>
      </c>
      <c r="B26" s="16" t="s">
        <v>39</v>
      </c>
      <c r="C26" s="72">
        <f t="shared" ref="C26:X26" si="17">SUM(C27:C30)</f>
        <v>0</v>
      </c>
      <c r="D26" s="73">
        <f t="shared" si="17"/>
        <v>0</v>
      </c>
      <c r="E26" s="72">
        <f t="shared" si="17"/>
        <v>0</v>
      </c>
      <c r="F26" s="73">
        <f t="shared" si="17"/>
        <v>0</v>
      </c>
      <c r="G26" s="72">
        <f t="shared" si="17"/>
        <v>0</v>
      </c>
      <c r="H26" s="73">
        <f t="shared" si="17"/>
        <v>0</v>
      </c>
      <c r="I26" s="72">
        <f t="shared" si="17"/>
        <v>0</v>
      </c>
      <c r="J26" s="73">
        <f t="shared" si="17"/>
        <v>0</v>
      </c>
      <c r="K26" s="72">
        <f t="shared" si="17"/>
        <v>0</v>
      </c>
      <c r="L26" s="73">
        <f t="shared" si="17"/>
        <v>0</v>
      </c>
      <c r="M26" s="72">
        <f t="shared" si="17"/>
        <v>0</v>
      </c>
      <c r="N26" s="73">
        <f t="shared" si="17"/>
        <v>0</v>
      </c>
      <c r="O26" s="72">
        <f t="shared" si="17"/>
        <v>0</v>
      </c>
      <c r="P26" s="73">
        <f t="shared" si="17"/>
        <v>0</v>
      </c>
      <c r="Q26" s="72">
        <f t="shared" si="17"/>
        <v>0</v>
      </c>
      <c r="R26" s="73">
        <f t="shared" si="17"/>
        <v>0</v>
      </c>
      <c r="S26" s="72">
        <f t="shared" si="17"/>
        <v>0</v>
      </c>
      <c r="T26" s="73">
        <f t="shared" si="17"/>
        <v>0</v>
      </c>
      <c r="U26" s="72">
        <f t="shared" si="17"/>
        <v>0</v>
      </c>
      <c r="V26" s="73">
        <f t="shared" si="17"/>
        <v>0</v>
      </c>
      <c r="W26" s="74">
        <f t="shared" si="17"/>
        <v>0</v>
      </c>
      <c r="X26" s="73">
        <f t="shared" si="17"/>
        <v>0</v>
      </c>
      <c r="Y26" s="31"/>
      <c r="Z26" s="112">
        <f t="shared" si="16"/>
        <v>0</v>
      </c>
      <c r="AA26" s="112">
        <f t="shared" si="16"/>
        <v>0</v>
      </c>
      <c r="AB26" s="31"/>
      <c r="AC26" s="31"/>
      <c r="AD26" s="31"/>
      <c r="AE26" s="31"/>
      <c r="AF26" s="31"/>
      <c r="AG26" s="31"/>
      <c r="AH26" s="31"/>
      <c r="AI26" s="31"/>
      <c r="AJ26" s="31"/>
      <c r="AK26" s="31"/>
      <c r="AL26" s="31"/>
      <c r="AM26" s="31"/>
      <c r="AN26" s="31"/>
      <c r="AO26" s="31"/>
      <c r="AP26" s="31"/>
      <c r="AQ26" s="31"/>
      <c r="AR26" s="31"/>
    </row>
    <row r="27" spans="1:44" x14ac:dyDescent="0.2">
      <c r="A27" s="12" t="s">
        <v>34</v>
      </c>
      <c r="B27" s="13" t="s">
        <v>52</v>
      </c>
      <c r="C27" s="75">
        <f>'2. sz. melléklet'!AO27</f>
        <v>0</v>
      </c>
      <c r="D27" s="76">
        <f>'2. sz. melléklet'!AP27</f>
        <v>0</v>
      </c>
      <c r="E27" s="75">
        <f>'2. sz. melléklet'!AQ27</f>
        <v>0</v>
      </c>
      <c r="F27" s="76">
        <f>'2. sz. melléklet'!AR27</f>
        <v>0</v>
      </c>
      <c r="G27" s="67"/>
      <c r="H27" s="68"/>
      <c r="I27" s="67"/>
      <c r="J27" s="68"/>
      <c r="K27" s="67"/>
      <c r="L27" s="68"/>
      <c r="M27" s="67"/>
      <c r="N27" s="68"/>
      <c r="O27" s="67"/>
      <c r="P27" s="68"/>
      <c r="Q27" s="67"/>
      <c r="R27" s="68"/>
      <c r="S27" s="75">
        <f t="shared" ref="S27:V30" si="18">SUM(C27,G27,K27,O27)</f>
        <v>0</v>
      </c>
      <c r="T27" s="76">
        <f t="shared" si="18"/>
        <v>0</v>
      </c>
      <c r="U27" s="75">
        <f t="shared" si="18"/>
        <v>0</v>
      </c>
      <c r="V27" s="76">
        <f t="shared" si="18"/>
        <v>0</v>
      </c>
      <c r="W27" s="77">
        <f t="shared" ref="W27:X30" si="19">S27+U27</f>
        <v>0</v>
      </c>
      <c r="X27" s="76">
        <f t="shared" si="19"/>
        <v>0</v>
      </c>
      <c r="Y27" s="29"/>
      <c r="Z27" s="112">
        <f t="shared" si="16"/>
        <v>0</v>
      </c>
      <c r="AA27" s="112">
        <f t="shared" si="16"/>
        <v>0</v>
      </c>
      <c r="AB27" s="30"/>
      <c r="AC27" s="29"/>
      <c r="AD27" s="30"/>
      <c r="AE27" s="29"/>
      <c r="AF27" s="30"/>
      <c r="AG27" s="29"/>
      <c r="AH27" s="30"/>
      <c r="AI27" s="29"/>
      <c r="AJ27" s="30"/>
      <c r="AK27" s="29"/>
      <c r="AL27" s="30"/>
      <c r="AM27" s="29"/>
      <c r="AN27" s="30"/>
      <c r="AO27" s="29"/>
      <c r="AP27" s="30"/>
      <c r="AQ27" s="29"/>
      <c r="AR27" s="30"/>
    </row>
    <row r="28" spans="1:44" x14ac:dyDescent="0.2">
      <c r="A28" s="12" t="s">
        <v>35</v>
      </c>
      <c r="B28" s="13" t="s">
        <v>53</v>
      </c>
      <c r="C28" s="75">
        <f>'2. sz. melléklet'!AO28</f>
        <v>0</v>
      </c>
      <c r="D28" s="76">
        <f>'2. sz. melléklet'!AP28</f>
        <v>0</v>
      </c>
      <c r="E28" s="75">
        <f>'2. sz. melléklet'!AQ28</f>
        <v>0</v>
      </c>
      <c r="F28" s="76">
        <f>'2. sz. melléklet'!AR28</f>
        <v>0</v>
      </c>
      <c r="G28" s="67"/>
      <c r="H28" s="68"/>
      <c r="I28" s="67"/>
      <c r="J28" s="68"/>
      <c r="K28" s="67"/>
      <c r="L28" s="68"/>
      <c r="M28" s="67"/>
      <c r="N28" s="68"/>
      <c r="O28" s="67"/>
      <c r="P28" s="68"/>
      <c r="Q28" s="67"/>
      <c r="R28" s="68"/>
      <c r="S28" s="75">
        <f t="shared" si="18"/>
        <v>0</v>
      </c>
      <c r="T28" s="76">
        <f t="shared" si="18"/>
        <v>0</v>
      </c>
      <c r="U28" s="75">
        <f t="shared" si="18"/>
        <v>0</v>
      </c>
      <c r="V28" s="76">
        <f t="shared" si="18"/>
        <v>0</v>
      </c>
      <c r="W28" s="77">
        <f t="shared" si="19"/>
        <v>0</v>
      </c>
      <c r="X28" s="76">
        <f t="shared" si="19"/>
        <v>0</v>
      </c>
      <c r="Y28" s="29"/>
      <c r="Z28" s="112">
        <f t="shared" si="16"/>
        <v>0</v>
      </c>
      <c r="AA28" s="112">
        <f t="shared" si="16"/>
        <v>0</v>
      </c>
      <c r="AB28" s="30"/>
      <c r="AC28" s="29"/>
      <c r="AD28" s="30"/>
      <c r="AE28" s="29"/>
      <c r="AF28" s="30"/>
      <c r="AG28" s="29"/>
      <c r="AH28" s="30"/>
      <c r="AI28" s="29"/>
      <c r="AJ28" s="30"/>
      <c r="AK28" s="29"/>
      <c r="AL28" s="30"/>
      <c r="AM28" s="29"/>
      <c r="AN28" s="30"/>
      <c r="AO28" s="29"/>
      <c r="AP28" s="30"/>
      <c r="AQ28" s="29"/>
      <c r="AR28" s="30"/>
    </row>
    <row r="29" spans="1:44" x14ac:dyDescent="0.2">
      <c r="A29" s="12" t="s">
        <v>36</v>
      </c>
      <c r="B29" s="13" t="s">
        <v>23</v>
      </c>
      <c r="C29" s="75">
        <f>'2. sz. melléklet'!AO29</f>
        <v>0</v>
      </c>
      <c r="D29" s="76">
        <f>'2. sz. melléklet'!AP29</f>
        <v>0</v>
      </c>
      <c r="E29" s="75">
        <f>'2. sz. melléklet'!AQ29</f>
        <v>0</v>
      </c>
      <c r="F29" s="76">
        <f>'2. sz. melléklet'!AR29</f>
        <v>0</v>
      </c>
      <c r="G29" s="67"/>
      <c r="H29" s="68"/>
      <c r="I29" s="67"/>
      <c r="J29" s="68"/>
      <c r="K29" s="67"/>
      <c r="L29" s="68"/>
      <c r="M29" s="67"/>
      <c r="N29" s="68"/>
      <c r="O29" s="67"/>
      <c r="P29" s="68"/>
      <c r="Q29" s="67"/>
      <c r="R29" s="68"/>
      <c r="S29" s="75">
        <f t="shared" si="18"/>
        <v>0</v>
      </c>
      <c r="T29" s="76">
        <f t="shared" si="18"/>
        <v>0</v>
      </c>
      <c r="U29" s="75">
        <f t="shared" si="18"/>
        <v>0</v>
      </c>
      <c r="V29" s="76">
        <f t="shared" si="18"/>
        <v>0</v>
      </c>
      <c r="W29" s="77">
        <f t="shared" si="19"/>
        <v>0</v>
      </c>
      <c r="X29" s="76">
        <f>T29+V29</f>
        <v>0</v>
      </c>
      <c r="Y29" s="29"/>
      <c r="Z29" s="112">
        <f t="shared" si="16"/>
        <v>0</v>
      </c>
      <c r="AA29" s="112">
        <f t="shared" si="16"/>
        <v>0</v>
      </c>
      <c r="AB29" s="30"/>
      <c r="AC29" s="29"/>
      <c r="AD29" s="30"/>
      <c r="AE29" s="29"/>
      <c r="AF29" s="30"/>
      <c r="AG29" s="29"/>
      <c r="AH29" s="30"/>
      <c r="AI29" s="29"/>
      <c r="AJ29" s="30"/>
      <c r="AK29" s="29"/>
      <c r="AL29" s="30"/>
      <c r="AM29" s="29"/>
      <c r="AN29" s="30"/>
      <c r="AO29" s="29"/>
      <c r="AP29" s="30"/>
      <c r="AQ29" s="29"/>
      <c r="AR29" s="30"/>
    </row>
    <row r="30" spans="1:44" ht="14.25" x14ac:dyDescent="0.2">
      <c r="A30" s="12" t="s">
        <v>6</v>
      </c>
      <c r="B30" s="13" t="s">
        <v>62</v>
      </c>
      <c r="C30" s="75">
        <f>'2. sz. melléklet'!AO30</f>
        <v>0</v>
      </c>
      <c r="D30" s="76">
        <f>'2. sz. melléklet'!AP30</f>
        <v>0</v>
      </c>
      <c r="E30" s="75">
        <f>'2. sz. melléklet'!AQ30</f>
        <v>0</v>
      </c>
      <c r="F30" s="76">
        <f>'2. sz. melléklet'!AR30</f>
        <v>0</v>
      </c>
      <c r="G30" s="78"/>
      <c r="H30" s="68"/>
      <c r="I30" s="78"/>
      <c r="J30" s="68"/>
      <c r="K30" s="78"/>
      <c r="L30" s="100"/>
      <c r="M30" s="78"/>
      <c r="N30" s="100"/>
      <c r="O30" s="78"/>
      <c r="P30" s="68"/>
      <c r="Q30" s="78"/>
      <c r="R30" s="68"/>
      <c r="S30" s="75">
        <f t="shared" si="18"/>
        <v>0</v>
      </c>
      <c r="T30" s="76">
        <f t="shared" si="18"/>
        <v>0</v>
      </c>
      <c r="U30" s="75">
        <f t="shared" si="18"/>
        <v>0</v>
      </c>
      <c r="V30" s="76">
        <f t="shared" si="18"/>
        <v>0</v>
      </c>
      <c r="W30" s="77">
        <f t="shared" si="19"/>
        <v>0</v>
      </c>
      <c r="X30" s="76">
        <f t="shared" si="19"/>
        <v>0</v>
      </c>
      <c r="Y30" s="29"/>
      <c r="Z30" s="112">
        <f>C30+G30+E30+I30</f>
        <v>0</v>
      </c>
      <c r="AA30" s="112">
        <f t="shared" si="16"/>
        <v>0</v>
      </c>
      <c r="AB30" s="30"/>
      <c r="AC30" s="29"/>
      <c r="AD30" s="30"/>
      <c r="AE30" s="29"/>
      <c r="AF30" s="30"/>
      <c r="AG30" s="29"/>
      <c r="AH30" s="30"/>
      <c r="AI30" s="29"/>
      <c r="AJ30" s="30"/>
      <c r="AK30" s="29"/>
      <c r="AL30" s="30"/>
      <c r="AM30" s="29"/>
      <c r="AN30" s="30"/>
      <c r="AO30" s="29"/>
      <c r="AP30" s="30"/>
      <c r="AQ30" s="29"/>
      <c r="AR30" s="30"/>
    </row>
    <row r="31" spans="1:44" ht="12.75" customHeight="1" x14ac:dyDescent="0.2">
      <c r="A31" s="17" t="s">
        <v>11</v>
      </c>
      <c r="B31" s="16" t="s">
        <v>39</v>
      </c>
      <c r="C31" s="72">
        <f t="shared" ref="C31:X31" si="20">SUM(C32:C35)</f>
        <v>0</v>
      </c>
      <c r="D31" s="73">
        <f t="shared" si="20"/>
        <v>0</v>
      </c>
      <c r="E31" s="72">
        <f t="shared" si="20"/>
        <v>0</v>
      </c>
      <c r="F31" s="73">
        <f t="shared" si="20"/>
        <v>0</v>
      </c>
      <c r="G31" s="72">
        <f t="shared" si="20"/>
        <v>0</v>
      </c>
      <c r="H31" s="73">
        <f t="shared" si="20"/>
        <v>0</v>
      </c>
      <c r="I31" s="72">
        <f t="shared" si="20"/>
        <v>0</v>
      </c>
      <c r="J31" s="73">
        <f t="shared" si="20"/>
        <v>0</v>
      </c>
      <c r="K31" s="72">
        <f t="shared" si="20"/>
        <v>0</v>
      </c>
      <c r="L31" s="73">
        <f t="shared" si="20"/>
        <v>0</v>
      </c>
      <c r="M31" s="72">
        <f t="shared" si="20"/>
        <v>0</v>
      </c>
      <c r="N31" s="73">
        <f t="shared" si="20"/>
        <v>0</v>
      </c>
      <c r="O31" s="72">
        <f t="shared" si="20"/>
        <v>0</v>
      </c>
      <c r="P31" s="73">
        <f t="shared" si="20"/>
        <v>0</v>
      </c>
      <c r="Q31" s="72">
        <f t="shared" si="20"/>
        <v>0</v>
      </c>
      <c r="R31" s="73">
        <f t="shared" si="20"/>
        <v>0</v>
      </c>
      <c r="S31" s="72">
        <f t="shared" si="20"/>
        <v>0</v>
      </c>
      <c r="T31" s="73">
        <f t="shared" si="20"/>
        <v>0</v>
      </c>
      <c r="U31" s="72">
        <f t="shared" si="20"/>
        <v>0</v>
      </c>
      <c r="V31" s="73">
        <f t="shared" si="20"/>
        <v>0</v>
      </c>
      <c r="W31" s="74">
        <f t="shared" si="20"/>
        <v>0</v>
      </c>
      <c r="X31" s="73">
        <f t="shared" si="20"/>
        <v>0</v>
      </c>
      <c r="Y31" s="31"/>
      <c r="Z31" s="112">
        <f t="shared" si="16"/>
        <v>0</v>
      </c>
      <c r="AA31" s="112">
        <f t="shared" si="16"/>
        <v>0</v>
      </c>
      <c r="AB31" s="31"/>
      <c r="AC31" s="31"/>
      <c r="AD31" s="31"/>
      <c r="AE31" s="31"/>
      <c r="AF31" s="31"/>
      <c r="AG31" s="31"/>
      <c r="AH31" s="31"/>
      <c r="AI31" s="31"/>
      <c r="AJ31" s="31"/>
      <c r="AK31" s="31"/>
      <c r="AL31" s="31"/>
      <c r="AM31" s="31"/>
      <c r="AN31" s="31"/>
      <c r="AO31" s="31"/>
      <c r="AP31" s="31"/>
      <c r="AQ31" s="31"/>
      <c r="AR31" s="31"/>
    </row>
    <row r="32" spans="1:44" x14ac:dyDescent="0.2">
      <c r="A32" s="12" t="s">
        <v>34</v>
      </c>
      <c r="B32" s="13" t="s">
        <v>52</v>
      </c>
      <c r="C32" s="75">
        <f>'2. sz. melléklet'!AO32</f>
        <v>0</v>
      </c>
      <c r="D32" s="76">
        <f>'2. sz. melléklet'!AP32</f>
        <v>0</v>
      </c>
      <c r="E32" s="75">
        <f>'2. sz. melléklet'!AQ32</f>
        <v>0</v>
      </c>
      <c r="F32" s="76">
        <f>'2. sz. melléklet'!AR32</f>
        <v>0</v>
      </c>
      <c r="G32" s="67"/>
      <c r="H32" s="68"/>
      <c r="I32" s="67"/>
      <c r="J32" s="68"/>
      <c r="K32" s="67"/>
      <c r="L32" s="68"/>
      <c r="M32" s="67"/>
      <c r="N32" s="68"/>
      <c r="O32" s="67"/>
      <c r="P32" s="68"/>
      <c r="Q32" s="67"/>
      <c r="R32" s="68"/>
      <c r="S32" s="75">
        <f t="shared" ref="S32:V35" si="21">SUM(C32,G32,K32,O32)</f>
        <v>0</v>
      </c>
      <c r="T32" s="76">
        <f t="shared" si="21"/>
        <v>0</v>
      </c>
      <c r="U32" s="75">
        <f t="shared" si="21"/>
        <v>0</v>
      </c>
      <c r="V32" s="76">
        <f t="shared" si="21"/>
        <v>0</v>
      </c>
      <c r="W32" s="77">
        <f t="shared" ref="W32:X35" si="22">S32+U32</f>
        <v>0</v>
      </c>
      <c r="X32" s="76">
        <f t="shared" si="22"/>
        <v>0</v>
      </c>
      <c r="Y32" s="29"/>
      <c r="Z32" s="112">
        <f t="shared" si="16"/>
        <v>0</v>
      </c>
      <c r="AA32" s="112">
        <f t="shared" si="16"/>
        <v>0</v>
      </c>
      <c r="AB32" s="30"/>
      <c r="AC32" s="29"/>
      <c r="AD32" s="30"/>
      <c r="AE32" s="29"/>
      <c r="AF32" s="30"/>
      <c r="AG32" s="29"/>
      <c r="AH32" s="30"/>
      <c r="AI32" s="29"/>
      <c r="AJ32" s="30"/>
      <c r="AK32" s="29"/>
      <c r="AL32" s="30"/>
      <c r="AM32" s="29"/>
      <c r="AN32" s="30"/>
      <c r="AO32" s="29"/>
      <c r="AP32" s="30"/>
      <c r="AQ32" s="29"/>
      <c r="AR32" s="30"/>
    </row>
    <row r="33" spans="1:44" x14ac:dyDescent="0.2">
      <c r="A33" s="12" t="s">
        <v>35</v>
      </c>
      <c r="B33" s="13" t="s">
        <v>53</v>
      </c>
      <c r="C33" s="75">
        <f>'2. sz. melléklet'!AO33</f>
        <v>0</v>
      </c>
      <c r="D33" s="76">
        <f>'2. sz. melléklet'!AP33</f>
        <v>0</v>
      </c>
      <c r="E33" s="75">
        <f>'2. sz. melléklet'!AQ33</f>
        <v>0</v>
      </c>
      <c r="F33" s="76">
        <f>'2. sz. melléklet'!AR33</f>
        <v>0</v>
      </c>
      <c r="G33" s="67"/>
      <c r="H33" s="68"/>
      <c r="I33" s="67"/>
      <c r="J33" s="68"/>
      <c r="K33" s="67"/>
      <c r="L33" s="68"/>
      <c r="M33" s="67"/>
      <c r="N33" s="68"/>
      <c r="O33" s="67"/>
      <c r="P33" s="68"/>
      <c r="Q33" s="67"/>
      <c r="R33" s="68"/>
      <c r="S33" s="75">
        <f t="shared" si="21"/>
        <v>0</v>
      </c>
      <c r="T33" s="76">
        <f t="shared" si="21"/>
        <v>0</v>
      </c>
      <c r="U33" s="75">
        <f t="shared" si="21"/>
        <v>0</v>
      </c>
      <c r="V33" s="76">
        <f t="shared" si="21"/>
        <v>0</v>
      </c>
      <c r="W33" s="77">
        <f t="shared" si="22"/>
        <v>0</v>
      </c>
      <c r="X33" s="76">
        <f t="shared" si="22"/>
        <v>0</v>
      </c>
      <c r="Y33" s="29"/>
      <c r="Z33" s="112">
        <f t="shared" si="16"/>
        <v>0</v>
      </c>
      <c r="AA33" s="112">
        <f t="shared" si="16"/>
        <v>0</v>
      </c>
      <c r="AB33" s="30"/>
      <c r="AC33" s="29"/>
      <c r="AD33" s="30"/>
      <c r="AE33" s="29"/>
      <c r="AF33" s="30"/>
      <c r="AG33" s="29"/>
      <c r="AH33" s="30"/>
      <c r="AI33" s="29"/>
      <c r="AJ33" s="30"/>
      <c r="AK33" s="29"/>
      <c r="AL33" s="30"/>
      <c r="AM33" s="29"/>
      <c r="AN33" s="30"/>
      <c r="AO33" s="29"/>
      <c r="AP33" s="30"/>
      <c r="AQ33" s="29"/>
      <c r="AR33" s="30"/>
    </row>
    <row r="34" spans="1:44" x14ac:dyDescent="0.2">
      <c r="A34" s="12" t="s">
        <v>36</v>
      </c>
      <c r="B34" s="13" t="s">
        <v>23</v>
      </c>
      <c r="C34" s="75">
        <f>'2. sz. melléklet'!AO34</f>
        <v>0</v>
      </c>
      <c r="D34" s="76">
        <f>'2. sz. melléklet'!AP34</f>
        <v>0</v>
      </c>
      <c r="E34" s="75">
        <f>'2. sz. melléklet'!AQ34</f>
        <v>0</v>
      </c>
      <c r="F34" s="76">
        <f>'2. sz. melléklet'!AR34</f>
        <v>0</v>
      </c>
      <c r="G34" s="67"/>
      <c r="H34" s="68"/>
      <c r="I34" s="67"/>
      <c r="J34" s="68"/>
      <c r="K34" s="67"/>
      <c r="L34" s="68"/>
      <c r="M34" s="67"/>
      <c r="N34" s="68"/>
      <c r="O34" s="67"/>
      <c r="P34" s="68"/>
      <c r="Q34" s="67"/>
      <c r="R34" s="68"/>
      <c r="S34" s="75">
        <f t="shared" si="21"/>
        <v>0</v>
      </c>
      <c r="T34" s="76">
        <f t="shared" si="21"/>
        <v>0</v>
      </c>
      <c r="U34" s="75">
        <f t="shared" si="21"/>
        <v>0</v>
      </c>
      <c r="V34" s="76">
        <f t="shared" si="21"/>
        <v>0</v>
      </c>
      <c r="W34" s="77">
        <f t="shared" si="22"/>
        <v>0</v>
      </c>
      <c r="X34" s="76">
        <f t="shared" si="22"/>
        <v>0</v>
      </c>
      <c r="Y34" s="29"/>
      <c r="Z34" s="112">
        <f t="shared" si="16"/>
        <v>0</v>
      </c>
      <c r="AA34" s="112">
        <f t="shared" si="16"/>
        <v>0</v>
      </c>
      <c r="AB34" s="30"/>
      <c r="AC34" s="29"/>
      <c r="AD34" s="30"/>
      <c r="AE34" s="29"/>
      <c r="AF34" s="30"/>
      <c r="AG34" s="29"/>
      <c r="AH34" s="30"/>
      <c r="AI34" s="29"/>
      <c r="AJ34" s="30"/>
      <c r="AK34" s="29"/>
      <c r="AL34" s="30"/>
      <c r="AM34" s="29"/>
      <c r="AN34" s="30"/>
      <c r="AO34" s="29"/>
      <c r="AP34" s="30"/>
      <c r="AQ34" s="29"/>
      <c r="AR34" s="30"/>
    </row>
    <row r="35" spans="1:44" ht="14.25" x14ac:dyDescent="0.2">
      <c r="A35" s="12" t="s">
        <v>6</v>
      </c>
      <c r="B35" s="13" t="s">
        <v>62</v>
      </c>
      <c r="C35" s="75">
        <f>'2. sz. melléklet'!AO35</f>
        <v>0</v>
      </c>
      <c r="D35" s="76">
        <f>'2. sz. melléklet'!AP35</f>
        <v>0</v>
      </c>
      <c r="E35" s="75">
        <f>'2. sz. melléklet'!AQ35</f>
        <v>0</v>
      </c>
      <c r="F35" s="76">
        <f>'2. sz. melléklet'!AR35</f>
        <v>0</v>
      </c>
      <c r="G35" s="78"/>
      <c r="H35" s="68"/>
      <c r="I35" s="78"/>
      <c r="J35" s="68"/>
      <c r="K35" s="78"/>
      <c r="L35" s="100"/>
      <c r="M35" s="78"/>
      <c r="N35" s="100"/>
      <c r="O35" s="78"/>
      <c r="P35" s="68"/>
      <c r="Q35" s="78"/>
      <c r="R35" s="68"/>
      <c r="S35" s="75">
        <f t="shared" si="21"/>
        <v>0</v>
      </c>
      <c r="T35" s="76">
        <f t="shared" si="21"/>
        <v>0</v>
      </c>
      <c r="U35" s="75">
        <f t="shared" si="21"/>
        <v>0</v>
      </c>
      <c r="V35" s="76">
        <f t="shared" si="21"/>
        <v>0</v>
      </c>
      <c r="W35" s="77">
        <f t="shared" si="22"/>
        <v>0</v>
      </c>
      <c r="X35" s="76">
        <f t="shared" si="22"/>
        <v>0</v>
      </c>
      <c r="Y35" s="29"/>
      <c r="Z35" s="112">
        <f>C35+G35+E35+I35</f>
        <v>0</v>
      </c>
      <c r="AA35" s="112">
        <f t="shared" si="16"/>
        <v>0</v>
      </c>
      <c r="AB35" s="30"/>
      <c r="AC35" s="29"/>
      <c r="AD35" s="30"/>
      <c r="AE35" s="29"/>
      <c r="AF35" s="30"/>
      <c r="AG35" s="29"/>
      <c r="AH35" s="30"/>
      <c r="AI35" s="29"/>
      <c r="AJ35" s="30"/>
      <c r="AK35" s="29"/>
      <c r="AL35" s="30"/>
      <c r="AM35" s="29"/>
      <c r="AN35" s="30"/>
      <c r="AO35" s="29"/>
      <c r="AP35" s="30"/>
      <c r="AQ35" s="29"/>
      <c r="AR35" s="30"/>
    </row>
    <row r="36" spans="1:44" x14ac:dyDescent="0.2">
      <c r="A36" s="6" t="s">
        <v>109</v>
      </c>
      <c r="X36" s="53"/>
    </row>
    <row r="37" spans="1:44" x14ac:dyDescent="0.2">
      <c r="A37" s="125" t="s">
        <v>104</v>
      </c>
    </row>
    <row r="38" spans="1:44" ht="43.9" hidden="1" customHeight="1" x14ac:dyDescent="0.2">
      <c r="C38" s="96">
        <v>1</v>
      </c>
      <c r="D38" s="151" t="s">
        <v>99</v>
      </c>
      <c r="E38" s="151"/>
      <c r="F38" s="151"/>
      <c r="G38" s="151"/>
      <c r="H38" s="151"/>
      <c r="I38" s="151"/>
      <c r="J38" s="151"/>
      <c r="K38" s="151"/>
      <c r="L38" s="151"/>
      <c r="M38" s="151"/>
      <c r="N38" s="151"/>
      <c r="O38" s="151"/>
      <c r="P38" s="151"/>
      <c r="Q38" s="151"/>
      <c r="R38" s="58"/>
      <c r="S38" s="46"/>
      <c r="T38" s="58"/>
      <c r="U38" s="46"/>
    </row>
    <row r="39" spans="1:44" ht="31.15" hidden="1" customHeight="1" x14ac:dyDescent="0.2">
      <c r="C39" s="96">
        <v>2</v>
      </c>
      <c r="D39" s="156" t="s">
        <v>45</v>
      </c>
      <c r="E39" s="156"/>
      <c r="F39" s="156"/>
      <c r="G39" s="156"/>
      <c r="H39" s="156"/>
      <c r="I39" s="156"/>
      <c r="J39" s="156"/>
      <c r="K39" s="156"/>
      <c r="L39" s="156"/>
      <c r="M39" s="156"/>
      <c r="N39" s="156"/>
      <c r="O39" s="156"/>
      <c r="P39" s="156"/>
      <c r="Q39" s="156"/>
      <c r="R39" s="58"/>
      <c r="S39" s="46"/>
      <c r="T39" s="58"/>
      <c r="U39" s="46"/>
    </row>
    <row r="40" spans="1:44" ht="50.25" hidden="1" customHeight="1" x14ac:dyDescent="0.2">
      <c r="C40" s="96">
        <v>3</v>
      </c>
      <c r="D40" s="157" t="s">
        <v>95</v>
      </c>
      <c r="E40" s="157"/>
      <c r="F40" s="157"/>
      <c r="G40" s="157"/>
      <c r="H40" s="157"/>
      <c r="I40" s="157"/>
      <c r="J40" s="157"/>
      <c r="K40" s="157"/>
      <c r="L40" s="157"/>
      <c r="M40" s="157"/>
      <c r="N40" s="157"/>
      <c r="O40" s="157"/>
      <c r="P40" s="157"/>
      <c r="Q40" s="157"/>
      <c r="R40" s="58"/>
      <c r="S40" s="46"/>
      <c r="T40" s="58"/>
      <c r="U40" s="46"/>
    </row>
    <row r="41" spans="1:44" ht="43.9" hidden="1" customHeight="1" x14ac:dyDescent="0.2">
      <c r="C41" s="96">
        <v>4</v>
      </c>
      <c r="D41" s="157" t="s">
        <v>96</v>
      </c>
      <c r="E41" s="157"/>
      <c r="F41" s="157"/>
      <c r="G41" s="157"/>
      <c r="H41" s="157"/>
      <c r="I41" s="157"/>
      <c r="J41" s="157"/>
      <c r="K41" s="157"/>
      <c r="L41" s="157"/>
      <c r="M41" s="157"/>
      <c r="N41" s="157"/>
      <c r="O41" s="157"/>
      <c r="P41" s="157"/>
      <c r="Q41" s="157"/>
      <c r="R41" s="58"/>
      <c r="S41" s="46"/>
      <c r="T41" s="58"/>
      <c r="U41" s="46"/>
    </row>
    <row r="42" spans="1:44" ht="38.25" hidden="1" customHeight="1" x14ac:dyDescent="0.2">
      <c r="C42" s="96">
        <v>5</v>
      </c>
      <c r="D42" s="149" t="s">
        <v>71</v>
      </c>
      <c r="E42" s="149"/>
      <c r="F42" s="149"/>
      <c r="G42" s="149"/>
      <c r="H42" s="149"/>
      <c r="I42" s="149"/>
      <c r="J42" s="149"/>
      <c r="K42" s="149"/>
      <c r="L42" s="149"/>
      <c r="M42" s="149"/>
      <c r="N42" s="149"/>
      <c r="O42" s="149"/>
      <c r="P42" s="149"/>
      <c r="Q42" s="149"/>
      <c r="R42" s="58"/>
      <c r="S42" s="46"/>
      <c r="T42" s="58"/>
      <c r="U42" s="46"/>
    </row>
    <row r="43" spans="1:44" ht="41.25" hidden="1" customHeight="1" x14ac:dyDescent="0.2">
      <c r="C43" s="96">
        <v>6</v>
      </c>
      <c r="D43" s="149" t="s">
        <v>72</v>
      </c>
      <c r="E43" s="149"/>
      <c r="F43" s="149"/>
      <c r="G43" s="149"/>
      <c r="H43" s="149"/>
      <c r="I43" s="149"/>
      <c r="J43" s="149"/>
      <c r="K43" s="149"/>
      <c r="L43" s="149"/>
      <c r="M43" s="149"/>
      <c r="N43" s="149"/>
      <c r="O43" s="149"/>
      <c r="P43" s="149"/>
      <c r="Q43" s="149"/>
    </row>
    <row r="44" spans="1:44" ht="38.25" hidden="1" customHeight="1" x14ac:dyDescent="0.2">
      <c r="C44" s="96">
        <v>7</v>
      </c>
      <c r="D44" s="149" t="s">
        <v>46</v>
      </c>
      <c r="E44" s="149"/>
      <c r="F44" s="149"/>
      <c r="G44" s="149"/>
      <c r="H44" s="149"/>
      <c r="I44" s="149"/>
      <c r="J44" s="149"/>
      <c r="K44" s="149"/>
      <c r="L44" s="149"/>
      <c r="M44" s="149"/>
      <c r="N44" s="149"/>
      <c r="O44" s="149"/>
      <c r="P44" s="149"/>
      <c r="Q44" s="149"/>
    </row>
    <row r="45" spans="1:44" ht="42" hidden="1" customHeight="1" x14ac:dyDescent="0.2">
      <c r="C45" s="47">
        <v>8</v>
      </c>
      <c r="D45" s="150" t="s">
        <v>92</v>
      </c>
      <c r="E45" s="150"/>
      <c r="F45" s="150"/>
      <c r="G45" s="150"/>
      <c r="H45" s="150"/>
      <c r="I45" s="150"/>
      <c r="J45" s="150"/>
      <c r="K45" s="150"/>
      <c r="L45" s="150"/>
      <c r="M45" s="150"/>
      <c r="N45" s="150"/>
      <c r="O45" s="150"/>
      <c r="P45" s="150"/>
      <c r="Q45" s="150"/>
    </row>
    <row r="46" spans="1:44" x14ac:dyDescent="0.2">
      <c r="C46" s="24"/>
      <c r="D46" s="55"/>
    </row>
    <row r="47" spans="1:44" x14ac:dyDescent="0.2">
      <c r="E47" s="32"/>
    </row>
    <row r="48" spans="1:44" x14ac:dyDescent="0.2">
      <c r="D48" s="56"/>
    </row>
  </sheetData>
  <sheetProtection selectLockedCells="1"/>
  <autoFilter ref="B15:B35"/>
  <mergeCells count="30">
    <mergeCell ref="Z5:AA5"/>
    <mergeCell ref="Z7:AA7"/>
    <mergeCell ref="W7:X7"/>
    <mergeCell ref="U7:V7"/>
    <mergeCell ref="C7:D7"/>
    <mergeCell ref="G5:J5"/>
    <mergeCell ref="G7:H7"/>
    <mergeCell ref="U5:V5"/>
    <mergeCell ref="W5:X5"/>
    <mergeCell ref="O5:R5"/>
    <mergeCell ref="B5:B7"/>
    <mergeCell ref="K7:L7"/>
    <mergeCell ref="M7:N7"/>
    <mergeCell ref="O7:P7"/>
    <mergeCell ref="K5:N5"/>
    <mergeCell ref="D45:Q45"/>
    <mergeCell ref="D44:Q44"/>
    <mergeCell ref="D42:Q42"/>
    <mergeCell ref="D38:Q38"/>
    <mergeCell ref="D39:Q39"/>
    <mergeCell ref="D40:Q40"/>
    <mergeCell ref="D41:Q41"/>
    <mergeCell ref="D43:Q43"/>
    <mergeCell ref="N2:X2"/>
    <mergeCell ref="S5:T5"/>
    <mergeCell ref="S7:T7"/>
    <mergeCell ref="C5:F5"/>
    <mergeCell ref="Q7:R7"/>
    <mergeCell ref="E7:F7"/>
    <mergeCell ref="I7:J7"/>
  </mergeCells>
  <phoneticPr fontId="0" type="noConversion"/>
  <pageMargins left="0.17" right="0.17" top="0.98425196850393704" bottom="0.98425196850393704" header="0.51181102362204722" footer="0.51181102362204722"/>
  <pageSetup paperSize="9" scale="67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22"/>
  <sheetViews>
    <sheetView view="pageBreakPreview" zoomScaleNormal="100" zoomScaleSheetLayoutView="100" workbookViewId="0">
      <selection activeCell="B12" sqref="B12"/>
    </sheetView>
  </sheetViews>
  <sheetFormatPr defaultColWidth="9.140625" defaultRowHeight="12.75" x14ac:dyDescent="0.2"/>
  <cols>
    <col min="1" max="1" width="4.140625" style="6" customWidth="1"/>
    <col min="2" max="2" width="32.28515625" style="34" customWidth="1"/>
    <col min="3" max="6" width="15.7109375" style="34" customWidth="1"/>
    <col min="7" max="10" width="9.140625" style="34"/>
    <col min="11" max="11" width="15.28515625" style="34" customWidth="1"/>
    <col min="12" max="16384" width="9.140625" style="34"/>
  </cols>
  <sheetData>
    <row r="2" spans="1:12" ht="18" customHeight="1" x14ac:dyDescent="0.25">
      <c r="A2" s="2"/>
      <c r="B2" s="161" t="s">
        <v>32</v>
      </c>
      <c r="C2" s="161"/>
      <c r="D2" s="161"/>
      <c r="E2" s="136" t="s">
        <v>106</v>
      </c>
      <c r="F2" s="136"/>
      <c r="G2" s="33"/>
    </row>
    <row r="3" spans="1:12" ht="18" x14ac:dyDescent="0.2">
      <c r="B3" s="161" t="s">
        <v>105</v>
      </c>
      <c r="C3" s="161"/>
      <c r="D3" s="161"/>
      <c r="H3" s="33"/>
    </row>
    <row r="4" spans="1:12" x14ac:dyDescent="0.2">
      <c r="E4" s="35"/>
      <c r="H4" s="33"/>
    </row>
    <row r="5" spans="1:12" ht="77.25" customHeight="1" x14ac:dyDescent="0.2">
      <c r="A5" s="18"/>
      <c r="B5" s="159" t="s">
        <v>110</v>
      </c>
      <c r="C5" s="1" t="s">
        <v>33</v>
      </c>
      <c r="D5" s="1" t="s">
        <v>47</v>
      </c>
      <c r="E5" s="1" t="s">
        <v>31</v>
      </c>
      <c r="F5" s="36" t="s">
        <v>4</v>
      </c>
      <c r="J5" s="35"/>
    </row>
    <row r="6" spans="1:12" ht="12.75" customHeight="1" x14ac:dyDescent="0.2">
      <c r="A6" s="18"/>
      <c r="B6" s="160"/>
      <c r="C6" s="165" t="s">
        <v>55</v>
      </c>
      <c r="D6" s="166"/>
      <c r="E6" s="167"/>
      <c r="F6" s="37" t="s">
        <v>2</v>
      </c>
      <c r="I6" s="38"/>
      <c r="J6" s="38"/>
      <c r="K6" s="38"/>
      <c r="L6" s="38"/>
    </row>
    <row r="7" spans="1:12" ht="25.5" x14ac:dyDescent="0.2">
      <c r="A7" s="39"/>
      <c r="B7" s="40" t="s">
        <v>77</v>
      </c>
      <c r="C7" s="90">
        <f>C8+C10</f>
        <v>0</v>
      </c>
      <c r="D7" s="90">
        <f>D8+D10</f>
        <v>0</v>
      </c>
      <c r="E7" s="90">
        <f>E8+E10</f>
        <v>0</v>
      </c>
      <c r="F7" s="92" t="e">
        <f>E7/(C7+D7)*100</f>
        <v>#DIV/0!</v>
      </c>
      <c r="H7" s="35"/>
      <c r="J7" s="41"/>
      <c r="K7" s="41"/>
      <c r="L7" s="41"/>
    </row>
    <row r="8" spans="1:12" ht="25.5" x14ac:dyDescent="0.2">
      <c r="A8" s="128" t="s">
        <v>5</v>
      </c>
      <c r="B8" s="121" t="s">
        <v>82</v>
      </c>
      <c r="C8" s="91"/>
      <c r="D8" s="91"/>
      <c r="E8" s="91"/>
      <c r="F8" s="93" t="e">
        <f>E8/(C8+D8)*100</f>
        <v>#DIV/0!</v>
      </c>
    </row>
    <row r="9" spans="1:12" x14ac:dyDescent="0.2">
      <c r="A9" s="162"/>
      <c r="B9" s="163"/>
      <c r="C9" s="163"/>
      <c r="D9" s="163"/>
      <c r="E9" s="163"/>
      <c r="F9" s="164"/>
    </row>
    <row r="10" spans="1:12" x14ac:dyDescent="0.2">
      <c r="A10" s="128" t="s">
        <v>7</v>
      </c>
      <c r="B10" s="11" t="s">
        <v>38</v>
      </c>
      <c r="C10" s="94">
        <f>SUM(C11:C14)</f>
        <v>0</v>
      </c>
      <c r="D10" s="94">
        <f>SUM(D11:D14)</f>
        <v>0</v>
      </c>
      <c r="E10" s="94">
        <f>SUM(E11:E14)</f>
        <v>0</v>
      </c>
      <c r="F10" s="95" t="e">
        <f>E10/(C10+D10)*100</f>
        <v>#DIV/0!</v>
      </c>
    </row>
    <row r="11" spans="1:12" ht="25.5" x14ac:dyDescent="0.2">
      <c r="A11" s="127" t="s">
        <v>8</v>
      </c>
      <c r="B11" s="16" t="s">
        <v>110</v>
      </c>
      <c r="C11" s="91">
        <v>0</v>
      </c>
      <c r="D11" s="91">
        <v>0</v>
      </c>
      <c r="E11" s="91">
        <v>0</v>
      </c>
      <c r="F11" s="95" t="e">
        <f>E11/(C11+D11)*100</f>
        <v>#DIV/0!</v>
      </c>
    </row>
    <row r="12" spans="1:12" x14ac:dyDescent="0.2">
      <c r="A12" s="127" t="s">
        <v>9</v>
      </c>
      <c r="B12" s="16" t="s">
        <v>40</v>
      </c>
      <c r="C12" s="91"/>
      <c r="D12" s="91"/>
      <c r="E12" s="91"/>
      <c r="F12" s="95" t="e">
        <f>E12/(C12+D12)*100</f>
        <v>#DIV/0!</v>
      </c>
    </row>
    <row r="13" spans="1:12" x14ac:dyDescent="0.2">
      <c r="A13" s="127" t="s">
        <v>10</v>
      </c>
      <c r="B13" s="16" t="s">
        <v>40</v>
      </c>
      <c r="C13" s="91"/>
      <c r="D13" s="91"/>
      <c r="E13" s="91"/>
      <c r="F13" s="95" t="e">
        <f>E13/(C13+D13)*100</f>
        <v>#DIV/0!</v>
      </c>
    </row>
    <row r="14" spans="1:12" x14ac:dyDescent="0.2">
      <c r="A14" s="126" t="s">
        <v>11</v>
      </c>
      <c r="B14" s="16" t="s">
        <v>40</v>
      </c>
      <c r="C14" s="91"/>
      <c r="D14" s="91"/>
      <c r="E14" s="91"/>
      <c r="F14" s="95" t="e">
        <f>E14/(C14+D14)*100</f>
        <v>#DIV/0!</v>
      </c>
    </row>
    <row r="15" spans="1:12" x14ac:dyDescent="0.2">
      <c r="A15" s="6" t="s">
        <v>109</v>
      </c>
      <c r="B15" s="6"/>
    </row>
    <row r="16" spans="1:12" x14ac:dyDescent="0.2">
      <c r="A16" s="125" t="s">
        <v>104</v>
      </c>
      <c r="B16" s="6"/>
      <c r="C16" s="20"/>
      <c r="D16" s="20"/>
    </row>
    <row r="17" spans="2:7" ht="13.5" customHeight="1" x14ac:dyDescent="0.2">
      <c r="B17" s="19">
        <v>1</v>
      </c>
      <c r="C17" s="158" t="s">
        <v>30</v>
      </c>
      <c r="D17" s="158"/>
      <c r="E17" s="158"/>
      <c r="F17" s="158"/>
      <c r="G17" s="42"/>
    </row>
    <row r="18" spans="2:7" ht="30" customHeight="1" x14ac:dyDescent="0.2">
      <c r="B18" s="19">
        <v>2</v>
      </c>
      <c r="C18" s="158" t="s">
        <v>48</v>
      </c>
      <c r="D18" s="158"/>
      <c r="E18" s="158"/>
      <c r="F18" s="158"/>
    </row>
    <row r="19" spans="2:7" ht="25.5" customHeight="1" x14ac:dyDescent="0.2">
      <c r="B19" s="19">
        <v>3</v>
      </c>
      <c r="C19" s="158" t="s">
        <v>29</v>
      </c>
      <c r="D19" s="158"/>
      <c r="E19" s="158"/>
      <c r="F19" s="158"/>
      <c r="G19" s="43"/>
    </row>
    <row r="20" spans="2:7" ht="27" customHeight="1" x14ac:dyDescent="0.2">
      <c r="B20" s="19">
        <v>4</v>
      </c>
      <c r="C20" s="158" t="s">
        <v>49</v>
      </c>
      <c r="D20" s="158"/>
      <c r="E20" s="158"/>
      <c r="F20" s="158"/>
    </row>
    <row r="21" spans="2:7" ht="39" customHeight="1" x14ac:dyDescent="0.2">
      <c r="B21" s="19">
        <v>5</v>
      </c>
      <c r="C21" s="158" t="s">
        <v>24</v>
      </c>
      <c r="D21" s="158"/>
      <c r="E21" s="158"/>
      <c r="F21" s="158"/>
    </row>
    <row r="22" spans="2:7" ht="42" customHeight="1" x14ac:dyDescent="0.2">
      <c r="B22" s="19"/>
    </row>
  </sheetData>
  <sheetProtection selectLockedCells="1"/>
  <mergeCells count="11">
    <mergeCell ref="B2:D2"/>
    <mergeCell ref="A9:F9"/>
    <mergeCell ref="C6:E6"/>
    <mergeCell ref="C19:F19"/>
    <mergeCell ref="E2:F2"/>
    <mergeCell ref="B3:D3"/>
    <mergeCell ref="C21:F21"/>
    <mergeCell ref="C20:F20"/>
    <mergeCell ref="C17:F17"/>
    <mergeCell ref="C18:F18"/>
    <mergeCell ref="B5:B6"/>
  </mergeCells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22"/>
  <sheetViews>
    <sheetView tabSelected="1" view="pageBreakPreview" zoomScaleNormal="100" zoomScaleSheetLayoutView="100" workbookViewId="0">
      <selection activeCell="B12" sqref="B12"/>
    </sheetView>
  </sheetViews>
  <sheetFormatPr defaultColWidth="9.140625" defaultRowHeight="12.75" x14ac:dyDescent="0.2"/>
  <cols>
    <col min="1" max="1" width="4.140625" style="6" customWidth="1"/>
    <col min="2" max="2" width="32.28515625" style="34" customWidth="1"/>
    <col min="3" max="5" width="15.7109375" style="34" customWidth="1"/>
    <col min="6" max="6" width="16.85546875" style="34" customWidth="1"/>
    <col min="7" max="10" width="9.140625" style="34"/>
    <col min="11" max="11" width="15.28515625" style="34" customWidth="1"/>
    <col min="12" max="16384" width="9.140625" style="34"/>
  </cols>
  <sheetData>
    <row r="2" spans="1:12" ht="18" customHeight="1" x14ac:dyDescent="0.25">
      <c r="A2" s="2"/>
      <c r="B2" s="161" t="s">
        <v>32</v>
      </c>
      <c r="C2" s="161"/>
      <c r="D2" s="161"/>
      <c r="E2" s="136" t="s">
        <v>108</v>
      </c>
      <c r="F2" s="136"/>
      <c r="G2" s="33"/>
    </row>
    <row r="3" spans="1:12" ht="18" x14ac:dyDescent="0.2">
      <c r="B3" s="161" t="s">
        <v>107</v>
      </c>
      <c r="C3" s="161"/>
      <c r="D3" s="161"/>
      <c r="H3" s="33"/>
    </row>
    <row r="4" spans="1:12" x14ac:dyDescent="0.2">
      <c r="E4" s="35"/>
      <c r="H4" s="33"/>
    </row>
    <row r="5" spans="1:12" ht="77.25" customHeight="1" x14ac:dyDescent="0.2">
      <c r="A5" s="18"/>
      <c r="B5" s="159" t="s">
        <v>110</v>
      </c>
      <c r="C5" s="1" t="s">
        <v>33</v>
      </c>
      <c r="D5" s="1" t="s">
        <v>47</v>
      </c>
      <c r="E5" s="1" t="s">
        <v>31</v>
      </c>
      <c r="F5" s="36" t="s">
        <v>4</v>
      </c>
      <c r="J5" s="35"/>
    </row>
    <row r="6" spans="1:12" ht="12.75" customHeight="1" x14ac:dyDescent="0.2">
      <c r="A6" s="18"/>
      <c r="B6" s="160"/>
      <c r="C6" s="165" t="s">
        <v>55</v>
      </c>
      <c r="D6" s="166"/>
      <c r="E6" s="167"/>
      <c r="F6" s="37" t="s">
        <v>2</v>
      </c>
      <c r="I6" s="38"/>
      <c r="J6" s="38"/>
      <c r="K6" s="38"/>
      <c r="L6" s="38"/>
    </row>
    <row r="7" spans="1:12" ht="25.5" x14ac:dyDescent="0.2">
      <c r="A7" s="39"/>
      <c r="B7" s="40" t="s">
        <v>77</v>
      </c>
      <c r="C7" s="90">
        <f>C8+C10</f>
        <v>0</v>
      </c>
      <c r="D7" s="90">
        <f>D8+D10</f>
        <v>0</v>
      </c>
      <c r="E7" s="90">
        <f>E8+E10</f>
        <v>0</v>
      </c>
      <c r="F7" s="92" t="e">
        <f>E7/(C7+D7)*100</f>
        <v>#DIV/0!</v>
      </c>
      <c r="H7" s="35"/>
      <c r="J7" s="41"/>
      <c r="K7" s="41"/>
      <c r="L7" s="41"/>
    </row>
    <row r="8" spans="1:12" ht="25.5" x14ac:dyDescent="0.2">
      <c r="A8" s="128" t="s">
        <v>5</v>
      </c>
      <c r="B8" s="121" t="s">
        <v>82</v>
      </c>
      <c r="C8" s="91"/>
      <c r="D8" s="91"/>
      <c r="E8" s="91"/>
      <c r="F8" s="93" t="e">
        <f>E8/(C8+D8)*100</f>
        <v>#DIV/0!</v>
      </c>
    </row>
    <row r="9" spans="1:12" x14ac:dyDescent="0.2">
      <c r="A9" s="162"/>
      <c r="B9" s="163"/>
      <c r="C9" s="163"/>
      <c r="D9" s="163"/>
      <c r="E9" s="163"/>
      <c r="F9" s="164"/>
    </row>
    <row r="10" spans="1:12" x14ac:dyDescent="0.2">
      <c r="A10" s="128" t="s">
        <v>7</v>
      </c>
      <c r="B10" s="11" t="s">
        <v>38</v>
      </c>
      <c r="C10" s="94">
        <f>SUM(C11:C14)</f>
        <v>0</v>
      </c>
      <c r="D10" s="94">
        <f>SUM(D11:D14)</f>
        <v>0</v>
      </c>
      <c r="E10" s="94">
        <f>SUM(E11:E14)</f>
        <v>0</v>
      </c>
      <c r="F10" s="95" t="e">
        <f>E10/(C10+D10)*100</f>
        <v>#DIV/0!</v>
      </c>
    </row>
    <row r="11" spans="1:12" ht="25.5" x14ac:dyDescent="0.2">
      <c r="A11" s="127" t="s">
        <v>8</v>
      </c>
      <c r="B11" s="16" t="s">
        <v>110</v>
      </c>
      <c r="C11" s="91">
        <v>0</v>
      </c>
      <c r="D11" s="91">
        <v>0</v>
      </c>
      <c r="E11" s="91">
        <v>0</v>
      </c>
      <c r="F11" s="95" t="e">
        <f>E11/(C11+D11)*100</f>
        <v>#DIV/0!</v>
      </c>
    </row>
    <row r="12" spans="1:12" x14ac:dyDescent="0.2">
      <c r="A12" s="127" t="s">
        <v>9</v>
      </c>
      <c r="B12" s="16" t="s">
        <v>40</v>
      </c>
      <c r="C12" s="91"/>
      <c r="D12" s="91"/>
      <c r="E12" s="91"/>
      <c r="F12" s="95" t="e">
        <f>E12/(C12+D12)*100</f>
        <v>#DIV/0!</v>
      </c>
    </row>
    <row r="13" spans="1:12" x14ac:dyDescent="0.2">
      <c r="A13" s="127" t="s">
        <v>10</v>
      </c>
      <c r="B13" s="16" t="s">
        <v>40</v>
      </c>
      <c r="C13" s="91"/>
      <c r="D13" s="91"/>
      <c r="E13" s="91"/>
      <c r="F13" s="95" t="e">
        <f>E13/(C13+D13)*100</f>
        <v>#DIV/0!</v>
      </c>
    </row>
    <row r="14" spans="1:12" x14ac:dyDescent="0.2">
      <c r="A14" s="126" t="s">
        <v>11</v>
      </c>
      <c r="B14" s="16" t="s">
        <v>40</v>
      </c>
      <c r="C14" s="91"/>
      <c r="D14" s="91"/>
      <c r="E14" s="91"/>
      <c r="F14" s="95" t="e">
        <f>E14/(C14+D14)*100</f>
        <v>#DIV/0!</v>
      </c>
    </row>
    <row r="15" spans="1:12" x14ac:dyDescent="0.2">
      <c r="A15" s="6" t="s">
        <v>109</v>
      </c>
      <c r="B15" s="6"/>
    </row>
    <row r="16" spans="1:12" x14ac:dyDescent="0.2">
      <c r="A16" s="125" t="s">
        <v>104</v>
      </c>
      <c r="B16" s="6"/>
      <c r="C16" s="20"/>
      <c r="D16" s="20"/>
    </row>
    <row r="17" spans="2:7" ht="13.5" customHeight="1" x14ac:dyDescent="0.2">
      <c r="B17" s="19">
        <v>1</v>
      </c>
      <c r="C17" s="158" t="s">
        <v>30</v>
      </c>
      <c r="D17" s="158"/>
      <c r="E17" s="158"/>
      <c r="F17" s="158"/>
      <c r="G17" s="42"/>
    </row>
    <row r="18" spans="2:7" ht="30" customHeight="1" x14ac:dyDescent="0.2">
      <c r="B18" s="19">
        <v>2</v>
      </c>
      <c r="C18" s="158" t="s">
        <v>48</v>
      </c>
      <c r="D18" s="158"/>
      <c r="E18" s="158"/>
      <c r="F18" s="158"/>
    </row>
    <row r="19" spans="2:7" ht="25.5" customHeight="1" x14ac:dyDescent="0.2">
      <c r="B19" s="19">
        <v>3</v>
      </c>
      <c r="C19" s="158" t="s">
        <v>29</v>
      </c>
      <c r="D19" s="158"/>
      <c r="E19" s="158"/>
      <c r="F19" s="158"/>
      <c r="G19" s="43"/>
    </row>
    <row r="20" spans="2:7" ht="27" customHeight="1" x14ac:dyDescent="0.2">
      <c r="B20" s="19">
        <v>4</v>
      </c>
      <c r="C20" s="158" t="s">
        <v>49</v>
      </c>
      <c r="D20" s="158"/>
      <c r="E20" s="158"/>
      <c r="F20" s="158"/>
    </row>
    <row r="21" spans="2:7" ht="39" customHeight="1" x14ac:dyDescent="0.2">
      <c r="B21" s="19">
        <v>5</v>
      </c>
      <c r="C21" s="158" t="s">
        <v>24</v>
      </c>
      <c r="D21" s="158"/>
      <c r="E21" s="158"/>
      <c r="F21" s="158"/>
    </row>
    <row r="22" spans="2:7" ht="42" customHeight="1" x14ac:dyDescent="0.2">
      <c r="B22" s="19"/>
    </row>
  </sheetData>
  <sheetProtection selectLockedCells="1"/>
  <mergeCells count="11">
    <mergeCell ref="C17:F17"/>
    <mergeCell ref="C18:F18"/>
    <mergeCell ref="C19:F19"/>
    <mergeCell ref="C20:F20"/>
    <mergeCell ref="C21:F21"/>
    <mergeCell ref="B2:D2"/>
    <mergeCell ref="E2:F2"/>
    <mergeCell ref="B5:B6"/>
    <mergeCell ref="C6:E6"/>
    <mergeCell ref="A9:F9"/>
    <mergeCell ref="B3:D3"/>
  </mergeCells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B65805258D6C1A4180B5F3B7592B6E46" ma:contentTypeVersion="18" ma:contentTypeDescription="Új dokumentum létrehozása." ma:contentTypeScope="" ma:versionID="d78feae8e44b19fb69c7bfcf038f00fc">
  <xsd:schema xmlns:xsd="http://www.w3.org/2001/XMLSchema" xmlns:xs="http://www.w3.org/2001/XMLSchema" xmlns:p="http://schemas.microsoft.com/office/2006/metadata/properties" xmlns:ns3="af305003-d755-4359-8f73-9740b413249e" xmlns:ns4="996e969f-4e12-4ac6-a450-e8258d0c3d6c" targetNamespace="http://schemas.microsoft.com/office/2006/metadata/properties" ma:root="true" ma:fieldsID="01cbf7ab82485870c78c0fcb711f0ae0" ns3:_="" ns4:_="">
    <xsd:import namespace="af305003-d755-4359-8f73-9740b413249e"/>
    <xsd:import namespace="996e969f-4e12-4ac6-a450-e8258d0c3d6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  <xsd:element ref="ns3:MediaServiceOCR" minOccurs="0"/>
                <xsd:element ref="ns3:MediaServiceLocation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f305003-d755-4359-8f73-9740b413249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6e969f-4e12-4ac6-a450-e8258d0c3d6c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Résztvevők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Megosztva részletekkel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Megosztási tipp kivonata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af305003-d755-4359-8f73-9740b413249e" xsi:nil="true"/>
  </documentManagement>
</p:properties>
</file>

<file path=customXml/itemProps1.xml><?xml version="1.0" encoding="utf-8"?>
<ds:datastoreItem xmlns:ds="http://schemas.openxmlformats.org/officeDocument/2006/customXml" ds:itemID="{E7D7AA7B-C620-45E6-9D80-3177CB3403C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1F724C3-4F99-48B5-8D1C-EEF2F5F19CA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f305003-d755-4359-8f73-9740b413249e"/>
    <ds:schemaRef ds:uri="996e969f-4e12-4ac6-a450-e8258d0c3d6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37F9204-FBB7-44F2-ACB3-B4DCC2311395}">
  <ds:schemaRefs>
    <ds:schemaRef ds:uri="http://purl.org/dc/elements/1.1/"/>
    <ds:schemaRef ds:uri="http://schemas.microsoft.com/office/2006/documentManagement/types"/>
    <ds:schemaRef ds:uri="996e969f-4e12-4ac6-a450-e8258d0c3d6c"/>
    <ds:schemaRef ds:uri="http://purl.org/dc/terms/"/>
    <ds:schemaRef ds:uri="http://schemas.openxmlformats.org/package/2006/metadata/core-properties"/>
    <ds:schemaRef ds:uri="http://purl.org/dc/dcmitype/"/>
    <ds:schemaRef ds:uri="af305003-d755-4359-8f73-9740b413249e"/>
    <ds:schemaRef ds:uri="http://schemas.microsoft.com/office/infopath/2007/PartnerControls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5</vt:i4>
      </vt:variant>
      <vt:variant>
        <vt:lpstr>Névvel ellátott tartományok</vt:lpstr>
      </vt:variant>
      <vt:variant>
        <vt:i4>5</vt:i4>
      </vt:variant>
    </vt:vector>
  </HeadingPairs>
  <TitlesOfParts>
    <vt:vector size="10" baseType="lpstr">
      <vt:lpstr>1. sz. melléklet</vt:lpstr>
      <vt:lpstr>2. sz. melléklet</vt:lpstr>
      <vt:lpstr>3. sz. melléklet</vt:lpstr>
      <vt:lpstr>4a. sz. melléklet_külső</vt:lpstr>
      <vt:lpstr>4b. sz. melléklet_belső</vt:lpstr>
      <vt:lpstr>'1. sz. melléklet'!Nyomtatási_terület</vt:lpstr>
      <vt:lpstr>'2. sz. melléklet'!Nyomtatási_terület</vt:lpstr>
      <vt:lpstr>'3. sz. melléklet'!Nyomtatási_terület</vt:lpstr>
      <vt:lpstr>'4a. sz. melléklet_külső'!Nyomtatási_terület</vt:lpstr>
      <vt:lpstr>'4b. sz. melléklet_belső'!Nyomtatási_terület</vt:lpstr>
    </vt:vector>
  </TitlesOfParts>
  <Company>PM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Sziráki Laura</dc:creator>
  <cp:lastModifiedBy>Túri Judit</cp:lastModifiedBy>
  <cp:lastPrinted>2025-06-04T13:38:32Z</cp:lastPrinted>
  <dcterms:created xsi:type="dcterms:W3CDTF">2005-10-17T12:19:16Z</dcterms:created>
  <dcterms:modified xsi:type="dcterms:W3CDTF">2025-06-04T13:38:41Z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0x010100B65805258D6C1A4180B5F3B7592B6E46</vt:lpwstr>
  </property>
</Properties>
</file>