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0770" firstSheet="2" activeTab="4"/>
  </bookViews>
  <sheets>
    <sheet name="idősügyi" sheetId="18" r:id="rId1"/>
    <sheet name="ifjúsági" sheetId="19" r:id="rId2"/>
    <sheet name="egészségügyi" sheetId="20" r:id="rId3"/>
    <sheet name="mezőgazdasági" sheetId="21" r:id="rId4"/>
    <sheet name="környezetvédelmi" sheetId="22" r:id="rId5"/>
    <sheet name="Sport" sheetId="24" r:id="rId6"/>
    <sheet name="kulturális" sheetId="25" r:id="rId7"/>
    <sheet name="szociális" sheetId="26" r:id="rId8"/>
    <sheet name="műemlék" sheetId="27" r:id="rId9"/>
    <sheet name="oktatás" sheetId="28" r:id="rId10"/>
  </sheets>
  <definedNames>
    <definedName name="_xlnm._FilterDatabase" localSheetId="2" hidden="1">egészségügyi!$A$10:$M$31</definedName>
    <definedName name="_xlnm._FilterDatabase" localSheetId="0" hidden="1">idősügyi!$A$10:$M$69</definedName>
    <definedName name="_xlnm._FilterDatabase" localSheetId="1" hidden="1">ifjúsági!$A$10:$M$58</definedName>
    <definedName name="_xlnm._FilterDatabase" localSheetId="4" hidden="1">környezetvédelmi!$A$10:$M$39</definedName>
    <definedName name="_xlnm._FilterDatabase" localSheetId="6" hidden="1">kulturális!$K$3:$K$129</definedName>
    <definedName name="_xlnm._FilterDatabase" localSheetId="3" hidden="1">mezőgazdasági!$A$10:$K$10</definedName>
    <definedName name="_xlnm._FilterDatabase" localSheetId="8" hidden="1">műemlék!$K$2:$K$27</definedName>
    <definedName name="_xlnm._FilterDatabase" localSheetId="9" hidden="1">oktatás!$K$1:$K$103</definedName>
    <definedName name="_xlnm._FilterDatabase" localSheetId="5" hidden="1">Sport!$A$10:$M$76</definedName>
    <definedName name="_xlnm._FilterDatabase" localSheetId="7" hidden="1">szociális!$C$2:$C$64</definedName>
    <definedName name="_xlnm.Print_Area" localSheetId="2">egészségügyi!$A$2:$L$42,egészségügyi!$O$11</definedName>
    <definedName name="_xlnm.Print_Area" localSheetId="0">idősügyi!$A$2:$L$77,idősügyi!$A$1</definedName>
    <definedName name="_xlnm.Print_Area" localSheetId="1">ifjúsági!$A$2:$L$66</definedName>
    <definedName name="_xlnm.Print_Area" localSheetId="4">környezetvédelmi!$A$2:$L$48</definedName>
    <definedName name="_xlnm.Print_Area" localSheetId="6">kulturális!$A$1:$L$129</definedName>
    <definedName name="_xlnm.Print_Area" localSheetId="3">mezőgazdasági!$A$2:$L$27,mezőgazdasági!$M:$M</definedName>
    <definedName name="_xlnm.Print_Area" localSheetId="8">műemlék!$A$1:$M$25</definedName>
    <definedName name="_xlnm.Print_Area" localSheetId="9">oktatás!$A$1:$L$103</definedName>
    <definedName name="_xlnm.Print_Area" localSheetId="5">Sport!$A$1:$L$86</definedName>
    <definedName name="_xlnm.Print_Area" localSheetId="7">szociális!$A$1:$L$62</definedName>
  </definedNames>
  <calcPr calcId="125725"/>
</workbook>
</file>

<file path=xl/calcChain.xml><?xml version="1.0" encoding="utf-8"?>
<calcChain xmlns="http://schemas.openxmlformats.org/spreadsheetml/2006/main">
  <c r="C6" i="28"/>
  <c r="C5"/>
  <c r="C4"/>
  <c r="C6" i="27"/>
  <c r="C7" s="1"/>
  <c r="C5"/>
  <c r="C6" i="26"/>
  <c r="C7" s="1"/>
  <c r="C5"/>
  <c r="I122" i="25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C7"/>
  <c r="C8" s="1"/>
  <c r="C6"/>
  <c r="C8" i="21"/>
  <c r="C7"/>
  <c r="C8" i="22"/>
  <c r="C7"/>
  <c r="C7" i="24" l="1"/>
  <c r="C6"/>
  <c r="C8" i="20"/>
  <c r="C7"/>
  <c r="C8" i="18"/>
  <c r="C7"/>
  <c r="C8" i="19" l="1"/>
  <c r="C7"/>
  <c r="C5" i="24"/>
  <c r="C4"/>
  <c r="C3"/>
  <c r="C4" i="22" l="1"/>
  <c r="C5"/>
  <c r="C6" s="1"/>
  <c r="C4" i="21"/>
  <c r="C5"/>
  <c r="C6" s="1"/>
  <c r="C4" i="20"/>
  <c r="C5"/>
  <c r="C6" s="1"/>
  <c r="C4" i="19"/>
  <c r="C5"/>
  <c r="C6" s="1"/>
  <c r="C4" i="18"/>
  <c r="C5"/>
  <c r="C6" s="1"/>
</calcChain>
</file>

<file path=xl/sharedStrings.xml><?xml version="1.0" encoding="utf-8"?>
<sst xmlns="http://schemas.openxmlformats.org/spreadsheetml/2006/main" count="2683" uniqueCount="1388">
  <si>
    <t>Pályázó neve</t>
  </si>
  <si>
    <t>Iktatószám</t>
  </si>
  <si>
    <t>Nyitott Szemmel - a Dél-alföldi Régió Gyermekeiért - Egyesület</t>
  </si>
  <si>
    <t>Sportolj velünk idén is!</t>
  </si>
  <si>
    <t>Gyermek- és ifjúsági sport (diáksport) támogatása</t>
  </si>
  <si>
    <t>10319-63/2017</t>
  </si>
  <si>
    <t>Mezőgazdasági innovatív tevékenységek támogatása</t>
  </si>
  <si>
    <t xml:space="preserve">            -      </t>
  </si>
  <si>
    <t>A környezetvédelmi oktatás, tudatformálás, környezeti nevelés elősegítése, tájékoztató, oktató és tudományos rendezvények, vetélkedők szervezéséhez támogatás biztosítása</t>
  </si>
  <si>
    <t>10670-29/2017</t>
  </si>
  <si>
    <t>Élj egészségesen!</t>
  </si>
  <si>
    <t>Az emberek egészségi állapotát javító programok szervezésének támogatása</t>
  </si>
  <si>
    <t>10669-21/2017</t>
  </si>
  <si>
    <t>Kirándulunk!</t>
  </si>
  <si>
    <t>Generációk közötti kapcsolatok erősítése</t>
  </si>
  <si>
    <t>10464-59/2017</t>
  </si>
  <si>
    <t>Nyitott Szemmel Ifjúsági Közösségi Tér</t>
  </si>
  <si>
    <t>Ifjúsági és ifjúságsegítő szervezetek, intézmények projektjeinek, programjainak támogatása</t>
  </si>
  <si>
    <t>9949-46/2017</t>
  </si>
  <si>
    <t>Portisch Lajos Nemzetközi Sakknagymester Kecskeméten</t>
  </si>
  <si>
    <t>A hátrányos, halmozottan hátrányos helyzetű fiatalok esélyegyenlőtlenségének megszüntetését, vagy legalább annak csökkentését szolgáló programok támogatása</t>
  </si>
  <si>
    <t>9949-41/2017</t>
  </si>
  <si>
    <t>Hírös Néptánc Tanoda Közhasznú Egyesület</t>
  </si>
  <si>
    <t>Főnix Dance Sport Gyermek és Ifjúsági Központ Egyesület</t>
  </si>
  <si>
    <t>Hírös Néptánc Tanoda Néptánc tábora</t>
  </si>
  <si>
    <t>Nyári szünidei nem formális keretek között szerveződő gyermekek részére tartandó programok, nyári táborok támogatása</t>
  </si>
  <si>
    <t>9949-48/2017</t>
  </si>
  <si>
    <t>Modulj velünk Petőfiváros!</t>
  </si>
  <si>
    <t>A város lakossága szabadidősportjának, kiemelt jelentőséggel bíró, nagy tömegeket megmozgató rendezvények lebonyolításának támogatása</t>
  </si>
  <si>
    <t>10319-56/2017</t>
  </si>
  <si>
    <t>KINCS Kecskeméti Nagycsaládosok Egyesülete</t>
  </si>
  <si>
    <t>Gyereknap és 30. születésnap</t>
  </si>
  <si>
    <t>Az ifjúsági célcsoport tagjainak egyéni személyiségfejlődését, kompetencia növekedését, toleranciájának fejlődését, közösséggé alakulását, közösségi szerepvállalását, illetve a szabadidő hasznos eltöltését szolgáló korosztályi, öntevékeny, fejlesztő, felzárkóztató, ismeretterjesztő, értékorientált projektek és programok támogatása</t>
  </si>
  <si>
    <t>9949-25/2017</t>
  </si>
  <si>
    <t>Hírös Kajak-Kenu Sárkányhajó Vízi Sport Egyesület</t>
  </si>
  <si>
    <t>A 2017. évi költségvetésben nevesített támogatásban nem részesült versenysport-szervezetek működésének és a kvalifikációs versenyeken résztvevő sportolók felkészülésének támogatása (figyelembe véve a Kecskeméti Sportiskola keretein belül működő szakosztályok költségvetését és a térítésmentes létesítmény-használat mértékét)</t>
  </si>
  <si>
    <t>10319-38/2017</t>
  </si>
  <si>
    <t>T.S.T. Tánciskola Növendékeiért Alapítvány</t>
  </si>
  <si>
    <t>TST Tánciskola csoportjának Világbajnokságra való kijutása</t>
  </si>
  <si>
    <t>10319-66/2017</t>
  </si>
  <si>
    <t>Kazinczy Utcai Társasház</t>
  </si>
  <si>
    <t>Közösségi tér a kert</t>
  </si>
  <si>
    <t>Városi kertek kialakításának támogatása</t>
  </si>
  <si>
    <t>10670-17/2017</t>
  </si>
  <si>
    <t>Szelektív hulladéktartó a kertben</t>
  </si>
  <si>
    <t>10670-16/2017</t>
  </si>
  <si>
    <t>Kerékpártároló a kertben</t>
  </si>
  <si>
    <t>10670-15/2017</t>
  </si>
  <si>
    <t>Kertváros Alapítvány</t>
  </si>
  <si>
    <t>Közösségi tér a Kertvárosban</t>
  </si>
  <si>
    <t>9949-28/2017</t>
  </si>
  <si>
    <t>10319-36/2017</t>
  </si>
  <si>
    <t>A környezet védelmét elősegítő tevékenységek elvégzése, továbbá környezet- és természetvédelmi témájú programok szervezésének támogatása</t>
  </si>
  <si>
    <t>10670-19/2017</t>
  </si>
  <si>
    <t>Vidék Bajnokság</t>
  </si>
  <si>
    <t>10319-37/2017</t>
  </si>
  <si>
    <t>Generációk találkozása</t>
  </si>
  <si>
    <t>10464-52/2017</t>
  </si>
  <si>
    <t>Szűcs András</t>
  </si>
  <si>
    <t>10319-65/2017</t>
  </si>
  <si>
    <t>Egészségnap 2017</t>
  </si>
  <si>
    <t>10669-15/2017</t>
  </si>
  <si>
    <t>Szüreti nap 2017</t>
  </si>
  <si>
    <t>9949-26/2014</t>
  </si>
  <si>
    <t>Twist Olivér Gyermek-és Ifjúságvédelmi Egyesület</t>
  </si>
  <si>
    <t>Felfedező tábor a hagyományok útján</t>
  </si>
  <si>
    <t>9949-42/2017</t>
  </si>
  <si>
    <t>10670-26/2017</t>
  </si>
  <si>
    <t>Vigyázok magamra</t>
  </si>
  <si>
    <t>10669-20/2017</t>
  </si>
  <si>
    <t>Bács-Kiskun Megyei Katona József Könyvtár</t>
  </si>
  <si>
    <t>9949-33/2017</t>
  </si>
  <si>
    <t>Egészségügyi felszerelés, gép-műszerbeszerzés, informatikai fejlesztés támogatása</t>
  </si>
  <si>
    <t>10669-16/2017</t>
  </si>
  <si>
    <t>Kecskeméti Kaszinó Kulturális Egyesület</t>
  </si>
  <si>
    <t>Tőserdei népzenei tábor</t>
  </si>
  <si>
    <t>9949-16/2017</t>
  </si>
  <si>
    <t>Kecskemét-Hetényegyházi Sport Club</t>
  </si>
  <si>
    <t>Hetényegyházi Sportélet 2017</t>
  </si>
  <si>
    <t>A sportcélú létesítmények infrastruktúrájának fenntartása és működtetése</t>
  </si>
  <si>
    <t>10319-54/2017</t>
  </si>
  <si>
    <t>Alapítvány a Bács-Kiskun Megyei Könyvtárért</t>
  </si>
  <si>
    <t>9949-32/2017</t>
  </si>
  <si>
    <t>"Kéz a kézben" Óvoda-iskola együttműködési program</t>
  </si>
  <si>
    <t>9949-31/2017</t>
  </si>
  <si>
    <t>Kecskeméti Testedző Egyesület</t>
  </si>
  <si>
    <t>Kecskeméti testedző Egyesület működtetése</t>
  </si>
  <si>
    <t>10319-43/2017</t>
  </si>
  <si>
    <t>Kecskeméti TE Súlyemelő Szakosztály sportolóinak felkészítése hazai és nemzetközi versenyekre, gyermek- és ifjúsági sport (diáksport) fejlesztése, a szakosztály működtetése.</t>
  </si>
  <si>
    <t>10319-42/2017</t>
  </si>
  <si>
    <t>10319-44/2017</t>
  </si>
  <si>
    <t>10319-45/2017</t>
  </si>
  <si>
    <t>Kirándulás az állatok világnapján</t>
  </si>
  <si>
    <t>10464-50/2017</t>
  </si>
  <si>
    <t>Dráma és kézműves indián tábor</t>
  </si>
  <si>
    <t>9949-27/2017</t>
  </si>
  <si>
    <t>Szakáll Piroska</t>
  </si>
  <si>
    <t>Nyílászárók korszerűsítése - Sétatér u. 5. 2/3.</t>
  </si>
  <si>
    <t>Környezetvédelmi innovatív tevékenységek támogatása</t>
  </si>
  <si>
    <t>10670-27/2017</t>
  </si>
  <si>
    <t>Szűcs Kristóf</t>
  </si>
  <si>
    <t>Világjátékok 2017</t>
  </si>
  <si>
    <t>10319-64/2017</t>
  </si>
  <si>
    <t>Kecskeméti Szent László Lions Club</t>
  </si>
  <si>
    <t>Nagy Ágnes</t>
  </si>
  <si>
    <t>Kiserőmű telepítése a Budaihegyben</t>
  </si>
  <si>
    <t>10670-18/2017</t>
  </si>
  <si>
    <t>Társasház Klauzál Gábor tér</t>
  </si>
  <si>
    <t>Legyen az udvarunk igazi közösségi tér!</t>
  </si>
  <si>
    <t>10670-14/2017</t>
  </si>
  <si>
    <t>Toll és Ecset Alapítvány</t>
  </si>
  <si>
    <t>Idősek kulturális programjainak támogatása</t>
  </si>
  <si>
    <t>10464-51/2017</t>
  </si>
  <si>
    <t>Kecskeméti Szatyor Közösség Egyesület</t>
  </si>
  <si>
    <t>Városi élelmiszergazdasági és mezőgazdasági, illetve ezekhez kapcsolódó tudományos rendezvények, továbbá a város hírnevét növelő termelői versenyek és termelői bemutatók támogatása</t>
  </si>
  <si>
    <t>9766-4/2017</t>
  </si>
  <si>
    <t>VI. Kecskeméti Magvas Nap megrendezése</t>
  </si>
  <si>
    <t>9766-5/2017</t>
  </si>
  <si>
    <t>Tóth László Sakk Egyesület</t>
  </si>
  <si>
    <t>10319-30/2017</t>
  </si>
  <si>
    <t>Kecskemét Móricz Zsigmond Iskoláért Alapítvány</t>
  </si>
  <si>
    <t>Mozdulj! Sportolj, élj egészségesen!</t>
  </si>
  <si>
    <t>Ifjúság bevonása az önkéntes munkába, önkéntesek képzésének támogatása</t>
  </si>
  <si>
    <t>9949-38/2017</t>
  </si>
  <si>
    <t>10670-23/2017</t>
  </si>
  <si>
    <t>9949-39/2017</t>
  </si>
  <si>
    <t>"Betyár tábor"</t>
  </si>
  <si>
    <t>Aranyhomok Kistérségfejlesztési Egyesület</t>
  </si>
  <si>
    <t>Kistermelők piacra jutásának segítése Kecskeméten</t>
  </si>
  <si>
    <t>9766-6/2017</t>
  </si>
  <si>
    <t>Kecskeméti Református Egyházközség</t>
  </si>
  <si>
    <t>Többgenerációs Gyülekezeti Tábor</t>
  </si>
  <si>
    <t>A megelőzés mellett a helyes minták, alternatívák, perspektívák bemutatását szolgáló, lehetőleg nem az elrettentés módszertanát használó programok, tréningek, valamint a fiatalokat érintő kérdésekre és problémákra reagáló preventív felvilágosító programok támogatása</t>
  </si>
  <si>
    <t>9949-34/2017</t>
  </si>
  <si>
    <t>Gondoskodásból Jeles Szociális Szövetkezet</t>
  </si>
  <si>
    <t>10319-29/2017</t>
  </si>
  <si>
    <t>Ifjúság-Egészség Alapítvány</t>
  </si>
  <si>
    <t>Élménytábor Neked is!</t>
  </si>
  <si>
    <t>Erdei iskolai, téli tábori programok támogatása</t>
  </si>
  <si>
    <t>9949-45/2017</t>
  </si>
  <si>
    <t>Kecskeméti Spartacus Sportkör és Közösségi Tér</t>
  </si>
  <si>
    <t>A Kecskeméti Spartacus Sportkör és Közösségi Tér infrastruktúrájának fenntartása</t>
  </si>
  <si>
    <t>10319-59/2017</t>
  </si>
  <si>
    <t>Városi Asztalitenisz Csapatbajnokság megszervezése</t>
  </si>
  <si>
    <t>Városi szabadidősport szervezeteinek és rendezvényeinek támogatása</t>
  </si>
  <si>
    <t>10319-58/2017</t>
  </si>
  <si>
    <t>Ifjúsági, közösségi programok</t>
  </si>
  <si>
    <t>9949-44/2017</t>
  </si>
  <si>
    <t>Kecskeméti Sportegyesületek Szövetsége</t>
  </si>
  <si>
    <t>Kecsoszsport.hu honlap fenntartása és fejlesztése</t>
  </si>
  <si>
    <t>Kecskemét sportéletét segítő, bemutató kiadványok megjelenésének támogatása</t>
  </si>
  <si>
    <t>10319-60/2017</t>
  </si>
  <si>
    <t>VIII. Kecskeméti Nagy Sportágválasztó</t>
  </si>
  <si>
    <t>10319-61/2017</t>
  </si>
  <si>
    <t>Egészséges Életmódért Hit és Sport Alapítvány</t>
  </si>
  <si>
    <t>Gyermekotthonok Európa Kupája</t>
  </si>
  <si>
    <t>10319-52/2017</t>
  </si>
  <si>
    <t>Free Line Sportegyesület</t>
  </si>
  <si>
    <t>Kecskeméti Harcművészeti Bemutató megrendezése</t>
  </si>
  <si>
    <t>10319-20/2017</t>
  </si>
  <si>
    <t>Mezei Utcai Közösségi Ház környékének tisztán tartása</t>
  </si>
  <si>
    <t>Helyi védettségű természeti területek, értékek megőrzése, kezelése, valamint zöldterületek kialakításának, védelmének, fenntartásának vagy helyreállításának támogatása</t>
  </si>
  <si>
    <t>10670-25/2017</t>
  </si>
  <si>
    <t>Szépkorúak Roma Női Klubja</t>
  </si>
  <si>
    <t>A Kecskeméten működő nyugdíjas klubok működésének segítése</t>
  </si>
  <si>
    <t>10464-57/2017</t>
  </si>
  <si>
    <t>Hakkoda Dojo infrastruktúrájának fenntartása és működtetése</t>
  </si>
  <si>
    <t>10319-19/2017</t>
  </si>
  <si>
    <t>Mentsvár az Állatokért és Környezetünkért Kiemelkedően Közhasznú Alapítvány</t>
  </si>
  <si>
    <t>Az állatvédelem területén történő szemléletformálás</t>
  </si>
  <si>
    <t>10670-13/2017</t>
  </si>
  <si>
    <t>Roma lakosok egészségügyi állapotának felmérése</t>
  </si>
  <si>
    <t>FLSE szervezeti működése és a sportolók versenyekre történő felkészülése</t>
  </si>
  <si>
    <t>10319-18/2017</t>
  </si>
  <si>
    <t>Kassai Lovasíjász Iskola Smuta Törzs Sportegyesület</t>
  </si>
  <si>
    <t>Kassai Lovasíjász Világkupa - kecskeméti forduló</t>
  </si>
  <si>
    <t>10319-39/2017</t>
  </si>
  <si>
    <t>Gong Rádió Kft.</t>
  </si>
  <si>
    <t>Sportpercek</t>
  </si>
  <si>
    <t>10319-17/2017</t>
  </si>
  <si>
    <t>Petőfiváros Gyermekeiért Alapítvány</t>
  </si>
  <si>
    <t>9949-43/2017</t>
  </si>
  <si>
    <t>24. Családi futófesztivál</t>
  </si>
  <si>
    <t>10319-57/2017</t>
  </si>
  <si>
    <t>Robert Baden-Powell Alapítvány</t>
  </si>
  <si>
    <t>Téli cserkésztábor keretében tartott közösségépítő alkalom és nonformális képzés a 121. sz. Dr. Vetéssy Géza cserkészcsapat tagjai számára</t>
  </si>
  <si>
    <t>9949-14/2017</t>
  </si>
  <si>
    <t>10670-20/2017</t>
  </si>
  <si>
    <t>10319-47/2017</t>
  </si>
  <si>
    <t>Magyar Pünkösdi Egyház</t>
  </si>
  <si>
    <t>Gyereknap</t>
  </si>
  <si>
    <t>9949-35/2017</t>
  </si>
  <si>
    <t>Kirándulás a Vackor-vár erdei óvodába</t>
  </si>
  <si>
    <t>10670-21/2017</t>
  </si>
  <si>
    <t>Mozdulj meg!</t>
  </si>
  <si>
    <t>A fiatalok részvételével (pl. kortárssegítők képzése), illetve a velük foglalkozó szakemberek, ifjúságsegítők, szülők közreműködésével megvalósuló nem oktatási rendszerű, nem direkt nevelési formájú képzések, tréningek támogatása</t>
  </si>
  <si>
    <t>9949-19/2017</t>
  </si>
  <si>
    <t>Piarista Gimnázium, Kollégium, Általános Iskola és Óvoda</t>
  </si>
  <si>
    <t>Diák Kulturális és Szabadidő Központot (DKSzK) működtetése</t>
  </si>
  <si>
    <t>9949-18/2017</t>
  </si>
  <si>
    <t>Hetényegyházi Fogathajtó és Hagyományőrző Egyesület</t>
  </si>
  <si>
    <t>Hetényegyházi Lovasélet 2017</t>
  </si>
  <si>
    <t>10319-55/2017</t>
  </si>
  <si>
    <t>Mozgássérült Fiatalokért Alapítvány</t>
  </si>
  <si>
    <t>Életmód nap</t>
  </si>
  <si>
    <t>10669-18/2017</t>
  </si>
  <si>
    <t>Fogyatékkal élők sportolásához szükséges feltételrendszer biztosítása, versenyekre történő felkészülés és részvétel támogatása</t>
  </si>
  <si>
    <t>10319-51/2017</t>
  </si>
  <si>
    <t>Állatlesen Nyíregyházán</t>
  </si>
  <si>
    <t>Idősek részére az országot, illetve a szomszéd országokat megismertető kirándulások szervezésének támogatása, ezáltal a határon túl élő magyarok életének megismerésének és a nemzeti tudatnak az erősítése</t>
  </si>
  <si>
    <t>10464-56/2017</t>
  </si>
  <si>
    <t>Kikövezett út a kerthez</t>
  </si>
  <si>
    <t>10670-24/2017</t>
  </si>
  <si>
    <t>Elsősegélynyújtási alapismeretek mozgássérültek részére</t>
  </si>
  <si>
    <t>10669-17/2017</t>
  </si>
  <si>
    <t>Személyiségfejlesztő napközis tábor</t>
  </si>
  <si>
    <t>9949-40/2017</t>
  </si>
  <si>
    <t>Állat asszisztált, fogyatékos emberekkel szembeni tolerancianövelő és érzékenyítő és ifjúsági közösségépítő non-formális nevelési workshop-sorozat a 121. Dr. Vetéssy Géza cserkészcsapat tagjai számára</t>
  </si>
  <si>
    <t>9949-15/2017</t>
  </si>
  <si>
    <t>Hírös Manus Alapítvány</t>
  </si>
  <si>
    <t>10669-12/2017</t>
  </si>
  <si>
    <t>Alföld Idegenforgalmáért Alapítvány</t>
  </si>
  <si>
    <t>Tiszta tüdőért a Bihari hegyekben</t>
  </si>
  <si>
    <t>10464-49/2017</t>
  </si>
  <si>
    <t>Matkói Szabadidő Sport Club</t>
  </si>
  <si>
    <t>Matkói Sportpálya Fenntartása</t>
  </si>
  <si>
    <t>10670-28/2017</t>
  </si>
  <si>
    <t>Matkói nyugdíjasok kirándulása</t>
  </si>
  <si>
    <t>10464-58/2017</t>
  </si>
  <si>
    <t>Kecskeméti Vízilabda Egyesület</t>
  </si>
  <si>
    <t>Nemzetközi vízilabda torna megrendezése</t>
  </si>
  <si>
    <t>10319-53/2017</t>
  </si>
  <si>
    <t>I. Matkó 24 órás kerékpározás</t>
  </si>
  <si>
    <t>10319-62/2017</t>
  </si>
  <si>
    <t>Lánchíd Utcai Általános Iskoláért Alapítvány</t>
  </si>
  <si>
    <t>Mazsorett a Lánchíd Utcai Sport Általános Iskolában</t>
  </si>
  <si>
    <t>10319-50/2017</t>
  </si>
  <si>
    <t>Örömmel és Hittel a Cserkészetben Alapítvány</t>
  </si>
  <si>
    <t>Nyári cserkészprogramok</t>
  </si>
  <si>
    <t>9949-22/2017</t>
  </si>
  <si>
    <t>Karcos atléták</t>
  </si>
  <si>
    <t>10319-23/2017</t>
  </si>
  <si>
    <t>Bács-Kiskun Megyei Tudományos Ismeretterjesztő Társulat</t>
  </si>
  <si>
    <t>Családi Gyermeknap 2018.</t>
  </si>
  <si>
    <t>10319-48/2017</t>
  </si>
  <si>
    <t>Univer-Sport Kft.</t>
  </si>
  <si>
    <t>Női Asztalitenisz Szakosztály versenyeztetéssel kapcsolatos költségek fedezése</t>
  </si>
  <si>
    <t>10319-34/2017</t>
  </si>
  <si>
    <t>Férfi Asztalitenisz Szakosztály működtetése</t>
  </si>
  <si>
    <t>10319-32/2017</t>
  </si>
  <si>
    <t>Csonka András paralimpikon felkészülése</t>
  </si>
  <si>
    <t>Kecskeméti sportolók olimpiai felkészülésének támogatása</t>
  </si>
  <si>
    <t>10319-33/2017</t>
  </si>
  <si>
    <t>Csillagbölcső Waldorf Egyesület</t>
  </si>
  <si>
    <t>10319-21/2017</t>
  </si>
  <si>
    <t>Magyar Ilona Általános Iskola Gyermekeiért Alapítvány</t>
  </si>
  <si>
    <t>Kecskeméti Felsőoktatás Sportjáért Diáksport Egyesület</t>
  </si>
  <si>
    <t>Szenior atléták versenyeztetése</t>
  </si>
  <si>
    <t>10319-41/2017</t>
  </si>
  <si>
    <t>Mozgáskorlátozottak Bács-Kiskun Megyei Egyesülete</t>
  </si>
  <si>
    <t>Néptánc és hagyományőrző foglalkozások</t>
  </si>
  <si>
    <t>9949-17/2017</t>
  </si>
  <si>
    <t>10319-22/2017</t>
  </si>
  <si>
    <t>Magyar Ilonás Hét</t>
  </si>
  <si>
    <t>9949-9/2017</t>
  </si>
  <si>
    <t>Hitoktatásra Alapítvány</t>
  </si>
  <si>
    <t>Segítsük a gyermekeket, hogy megtalálják helyüket a természerben</t>
  </si>
  <si>
    <t>9949-11/2017</t>
  </si>
  <si>
    <t>Kecskeméti ÉDOSZ Kinizsi Természetbarát Sportegyesület</t>
  </si>
  <si>
    <t>10319-11/2017</t>
  </si>
  <si>
    <t>Kecskeméti Olimpiai Barátok Bóbis Gyula Köre</t>
  </si>
  <si>
    <t>Ismerd meg hazádat DSE Teljesítmény-és Tan túra</t>
  </si>
  <si>
    <t>10319-35/2017</t>
  </si>
  <si>
    <t>10670-9/2017</t>
  </si>
  <si>
    <t>10319-26/2017</t>
  </si>
  <si>
    <t>Önsegítő csoport (Hanghalló csoport) szervezése kecskeméti pszichiátriai betegek részére</t>
  </si>
  <si>
    <t>10669-10/2017</t>
  </si>
  <si>
    <t>Hírös Agóra Kulturális és Ifjúsági Központ Nonprofit Kft</t>
  </si>
  <si>
    <t>10319-46/2017</t>
  </si>
  <si>
    <t>Keresztény Érték Tábor</t>
  </si>
  <si>
    <t>9949-12/2017</t>
  </si>
  <si>
    <t>Szenior torna a Hírös Agórában</t>
  </si>
  <si>
    <t>Idősek sportolási lehetőségeinek fejlesztése</t>
  </si>
  <si>
    <t>10464-53/2017</t>
  </si>
  <si>
    <t>LAUDANUM Kereskedelmi és Szolgáltató Bt</t>
  </si>
  <si>
    <t>Drogmegelőzési program</t>
  </si>
  <si>
    <t>9949-6/2017</t>
  </si>
  <si>
    <t>Kecskeméti Lövész Sport Egyesület</t>
  </si>
  <si>
    <t>10319-15/2017</t>
  </si>
  <si>
    <t>Szenior Klub kirándulása Nagyszentmiklósra</t>
  </si>
  <si>
    <t>10464-54/2017</t>
  </si>
  <si>
    <t>Pedagógus Klub kirándulása Nyírbátorba és Máriapócsra</t>
  </si>
  <si>
    <t>10464-55/2017</t>
  </si>
  <si>
    <t>Mistral Kézilabda Klub</t>
  </si>
  <si>
    <t>Czagány Károly Kézilabda Emléktorna és kecskeméti kézilabdázók találkozójának lebonyolítása</t>
  </si>
  <si>
    <t>10319-14/2017</t>
  </si>
  <si>
    <t>Szenior korú kézilabdázók sporttevékenységének támogatása</t>
  </si>
  <si>
    <t>10319-13/2017</t>
  </si>
  <si>
    <t>Kecskeméti Gyermek- és Ifjúsági Önkormányzat (KGYIÖK) programjai</t>
  </si>
  <si>
    <t>9949-29/2017</t>
  </si>
  <si>
    <t>Kecskeméti Atlétika és Rugby Club</t>
  </si>
  <si>
    <t>10319-24/2017</t>
  </si>
  <si>
    <t>20. Jubileumi Lions Nemzetközi Gyermek Teremlabdarúgó Torna megszervezése a magyarországi SOS Falvak és hazánkon kívül élő magyar állami gondozott és hátrányos helyzetű gyermekek számára.</t>
  </si>
  <si>
    <t>9949-21/2017</t>
  </si>
  <si>
    <t>Eszközpályázat az ellátás színvonalának emeléséhez</t>
  </si>
  <si>
    <t>Az egészségügyi ellátás színvonalát és hatékonyságát javító programok szervezésének támogatása</t>
  </si>
  <si>
    <t>10669-7/2017</t>
  </si>
  <si>
    <t>Beregszászi és kecskeméti fiatalok nyári közös Disputa tábora Kecskeméten</t>
  </si>
  <si>
    <t>9949-30/2017</t>
  </si>
  <si>
    <t>Táncsics Mihály Középiskolai Kollégiumért Alapítvány</t>
  </si>
  <si>
    <t>Környezetvédelmi témanap a Kecskeméti Táncsics Mihály Középiskolai Kollégiumban</t>
  </si>
  <si>
    <t>9949-47/2017</t>
  </si>
  <si>
    <t>Koháry István Alapítvány</t>
  </si>
  <si>
    <t>Egészségnap</t>
  </si>
  <si>
    <t>10669-14/2017</t>
  </si>
  <si>
    <t>Móra Ferenc Iskoláért és Diákjaiért Alapítvány</t>
  </si>
  <si>
    <t>Rendhagyó óra az Arborétumban</t>
  </si>
  <si>
    <t>10670-12/2017</t>
  </si>
  <si>
    <t>10669-11/2017</t>
  </si>
  <si>
    <t>Petőfiszállási Zarándoklat</t>
  </si>
  <si>
    <t>9949-24/2017</t>
  </si>
  <si>
    <t>Programok szervezése</t>
  </si>
  <si>
    <t>9949-13/2017</t>
  </si>
  <si>
    <t>Ugri-bugri kupa</t>
  </si>
  <si>
    <t>10319-16/2017</t>
  </si>
  <si>
    <t>Szent Erzsébet Alapítvány</t>
  </si>
  <si>
    <t>Nyugdíjasok utazása a Szent Erzsébet Alapítvány szervezésében</t>
  </si>
  <si>
    <t>10464-24/2017</t>
  </si>
  <si>
    <t>Hunyadi János Általános Iskola Diáksport Egyesület</t>
  </si>
  <si>
    <t>Családi sportnap</t>
  </si>
  <si>
    <t>10319-12/2017</t>
  </si>
  <si>
    <t>"Szorgoskodunk-okoskodunk"</t>
  </si>
  <si>
    <t>10670-22/2017</t>
  </si>
  <si>
    <t>Kecskeméti Önkormányzati Dolgozók Szabadidő Sport Club</t>
  </si>
  <si>
    <t>KÖD-ös gyalogtúrák</t>
  </si>
  <si>
    <t>10319-40/2017</t>
  </si>
  <si>
    <t>Egyetemek, főiskolák környezetvédelmi oktatóinak X. országos tanácskozása</t>
  </si>
  <si>
    <t>10670-10/2017</t>
  </si>
  <si>
    <t>Kecskeméti Piarista Diák Sport Egyesület</t>
  </si>
  <si>
    <t>X.Patrocínium kupa és sportnap</t>
  </si>
  <si>
    <t>10319-25/2017</t>
  </si>
  <si>
    <t>Úszásoktatás a 3 .osztályban</t>
  </si>
  <si>
    <t>10319-49/2017</t>
  </si>
  <si>
    <t>Egészségügyi és Szociális Intézmények Igazgatósága</t>
  </si>
  <si>
    <t>10669-9/2017</t>
  </si>
  <si>
    <t>VIII. Margaréta Népzenei és Nóta Találkozó</t>
  </si>
  <si>
    <t>10464-46/2017</t>
  </si>
  <si>
    <t>Germicid lámpa</t>
  </si>
  <si>
    <t>10669-8/2017</t>
  </si>
  <si>
    <t>10464-45/2017</t>
  </si>
  <si>
    <t>10464-44/2017</t>
  </si>
  <si>
    <t>Ifjúsági sítábor és kirándulás</t>
  </si>
  <si>
    <t>9949-23/2017</t>
  </si>
  <si>
    <t>Nyitnikék Tánccsoport tagjai részére fellépő ruha beszerzés</t>
  </si>
  <si>
    <t>10464-48/2017</t>
  </si>
  <si>
    <t>Színházbérlet vásárlása a Szivárvány klub tagjai részére</t>
  </si>
  <si>
    <t>10464-47/2017</t>
  </si>
  <si>
    <t>10464-39/2017</t>
  </si>
  <si>
    <t>Közös kirándulás Sopronba az Idősgondozó Szolgálat szervezésében</t>
  </si>
  <si>
    <t>10464-38/2017</t>
  </si>
  <si>
    <t>Idősek képzésének, továbbképzésének támogatása</t>
  </si>
  <si>
    <t>10464-37/2017</t>
  </si>
  <si>
    <t>A Hírös Város Klub közös ünnepi karácsonyi ebédje</t>
  </si>
  <si>
    <t>10464-36/2017</t>
  </si>
  <si>
    <t>Foglalkoztatást segítő eszközök vásárlása, számítógépek és tartozékainak beszerzése a Nyitnikék Klub részére</t>
  </si>
  <si>
    <t>10464-35/2017</t>
  </si>
  <si>
    <t>Nyílt Nap a Nyitnikék klub megalapításának 30. évfordulója alkalmából.</t>
  </si>
  <si>
    <t>10464-34/2017</t>
  </si>
  <si>
    <t>Mozgással az egészségért - Táncház a Kápolna utcai nyugdíjas klubban</t>
  </si>
  <si>
    <t>10464-33/2017</t>
  </si>
  <si>
    <t>Karácsonyi ünnepség szervezése a Nyitnikék klubban</t>
  </si>
  <si>
    <t>10464-32/2017</t>
  </si>
  <si>
    <t>Hazánk megismerése, a nemzeti tudat erősítése</t>
  </si>
  <si>
    <t>10464-31/2017</t>
  </si>
  <si>
    <t>Fazekas műhely, mint terápiás foglalkoztatás lehetőségének biztosítása</t>
  </si>
  <si>
    <t>10464-30/2017</t>
  </si>
  <si>
    <t>Naplemente Idősek Klubja részére varrógép beszerzés</t>
  </si>
  <si>
    <t>10464-29/2017</t>
  </si>
  <si>
    <t>Naplemente Idősek Klubja születésnapjának megünneplése.</t>
  </si>
  <si>
    <t>10464-28/2017</t>
  </si>
  <si>
    <t>Közös kézműves foglalkozás</t>
  </si>
  <si>
    <t>10464-43/2017</t>
  </si>
  <si>
    <t>Marosvásárhelyi Nyugdíjas Szervezettel baráti kapcsolat ápolása</t>
  </si>
  <si>
    <t>10464-42/2017</t>
  </si>
  <si>
    <t>10464-41/2017</t>
  </si>
  <si>
    <t>Idősek Akadémiája előadássorozat</t>
  </si>
  <si>
    <t>10464-40/2017</t>
  </si>
  <si>
    <t>Ölelő Kéz Alapítvány</t>
  </si>
  <si>
    <t>Bács-Kiskun Megyei Kórházért Alapítvány</t>
  </si>
  <si>
    <t>10669-5/2017</t>
  </si>
  <si>
    <t>Kecskeméti Judo Club</t>
  </si>
  <si>
    <t>Egészséges életmódra nevelés és élsport a KJC-ben</t>
  </si>
  <si>
    <t>10319-7/2017</t>
  </si>
  <si>
    <t>Az otthoni szakápolás és házi hospice fejlesztése Kecskeméten</t>
  </si>
  <si>
    <t>10669-13/2017</t>
  </si>
  <si>
    <t>"Zöld napok" az óvodában</t>
  </si>
  <si>
    <t>10670-4/2017</t>
  </si>
  <si>
    <t>Gyermeknapi - vigadalom</t>
  </si>
  <si>
    <t>9949-36/2017</t>
  </si>
  <si>
    <t>Sikeres Kandóért Iskolai Alapítvány</t>
  </si>
  <si>
    <t>Energiatakarékos elektromos autó építése</t>
  </si>
  <si>
    <t>10670-11/2017</t>
  </si>
  <si>
    <t>Minden jó "HAJÓ" a vége. Ismerd meg Önmagad</t>
  </si>
  <si>
    <t>Pályaválasztást, pályaorientációt segítő programok támogatása</t>
  </si>
  <si>
    <t>9949-10/2017</t>
  </si>
  <si>
    <t>Segítsünk egymásnak a Nagyvázsonyi hittanos táborban</t>
  </si>
  <si>
    <t>9949-3/2017</t>
  </si>
  <si>
    <t>M. Bodon Pál Zeneiskoláért Alapítvány</t>
  </si>
  <si>
    <t>Nyári Tehetséggondozó Zenei Tábor</t>
  </si>
  <si>
    <t>9949-20/2017</t>
  </si>
  <si>
    <t>BORÓKA Szabadidősport Egyesület</t>
  </si>
  <si>
    <t>10319-10/2017</t>
  </si>
  <si>
    <t>Izomláz Szabadidősport Egyesület</t>
  </si>
  <si>
    <t>Városi Amatőr Teremlabdarúgó Bajnokság</t>
  </si>
  <si>
    <t>10319-27/2017</t>
  </si>
  <si>
    <t>2017/2018. évi Városi Kispályás Labdarúgó Bajnokság</t>
  </si>
  <si>
    <t>10319-28/2017</t>
  </si>
  <si>
    <t>Vívó szakosztály működtetése</t>
  </si>
  <si>
    <t>10319-31/2017</t>
  </si>
  <si>
    <t>Corvin, az Emberközpontú Nevelésért Alapítvány</t>
  </si>
  <si>
    <t>Ökoiskola: Szelektív hulladékgyűjtők elhelyezése a Mátyás Király Általános Iskolában</t>
  </si>
  <si>
    <t>10670-8/2017</t>
  </si>
  <si>
    <t>Zöldterületek védelme, fenntartása</t>
  </si>
  <si>
    <t>9949-2/2017</t>
  </si>
  <si>
    <t>Kecskemét Alsószéktóért Egyesület</t>
  </si>
  <si>
    <t>10670-3/2017</t>
  </si>
  <si>
    <t>Wojtyla Ház Nonprofit Kft.</t>
  </si>
  <si>
    <t>10464-25/2017</t>
  </si>
  <si>
    <t>Kecskeméti keresztek és városi emlékművek környékének ápolása</t>
  </si>
  <si>
    <t>10670-6/2017</t>
  </si>
  <si>
    <t>Kecskeméti Hőlégballon</t>
  </si>
  <si>
    <t>10319-6/2017</t>
  </si>
  <si>
    <t>Kecskeméti Íjász Egyesület</t>
  </si>
  <si>
    <t>Kecskemét íjászsportjának működtetése</t>
  </si>
  <si>
    <t>10319-9/2017</t>
  </si>
  <si>
    <t>Történelmi Íjász Európa Bajnokság</t>
  </si>
  <si>
    <t>10319-8/2017</t>
  </si>
  <si>
    <t>Magyarországi Pszoriázis Klubok Egyesülete</t>
  </si>
  <si>
    <t>A Kecskeméti Pszoriázis Klub 2017-es évi fenntartása és működtetése, illetve az Országos Pszoriázis Betegtalálkozón való részvételünk megszervezése és lebonyolítása.</t>
  </si>
  <si>
    <t>10669-4/2017</t>
  </si>
  <si>
    <t>9949-4/2017</t>
  </si>
  <si>
    <t>Varga László</t>
  </si>
  <si>
    <t>Napelemes rendszer telepítése a Bánság utcán</t>
  </si>
  <si>
    <t>10670-5/2017</t>
  </si>
  <si>
    <t>Kecskeméti Városszépítő Egyesület</t>
  </si>
  <si>
    <t>Virágos balkonok</t>
  </si>
  <si>
    <t>10670-2/2017</t>
  </si>
  <si>
    <t>Aktív Nyugdíjasok Egyesülete</t>
  </si>
  <si>
    <t>Mikszáth nyomában</t>
  </si>
  <si>
    <t>10464-23/2017</t>
  </si>
  <si>
    <t>Alapítvány a Szívbetegekért a Szívinfarktus Megelőzésére</t>
  </si>
  <si>
    <t>10669-6/2017</t>
  </si>
  <si>
    <t>Nyugdíjas Pedagógus Országjárók Egyesülete</t>
  </si>
  <si>
    <t>Országjárás</t>
  </si>
  <si>
    <t>10464-21/2017</t>
  </si>
  <si>
    <t>Kutyával Egy Mosolyért Alapítvány</t>
  </si>
  <si>
    <t>10669-3/2017</t>
  </si>
  <si>
    <t>Magyar Vakok és Gyengénlátók Bács-Kiskun Megyei Egyesülete</t>
  </si>
  <si>
    <t>Ismerjük meg Palócföldet! - Egyesületi kirándulás Hollókőre</t>
  </si>
  <si>
    <t>10464-22/2017</t>
  </si>
  <si>
    <t>IUSTITIA Egyesület</t>
  </si>
  <si>
    <t>Életkor nem lehet kifogás</t>
  </si>
  <si>
    <t>10464-20/2017</t>
  </si>
  <si>
    <t>Cápeti bt.</t>
  </si>
  <si>
    <t>Úszás az egészségért</t>
  </si>
  <si>
    <t>10319-5/2017</t>
  </si>
  <si>
    <t>10319-4/2017</t>
  </si>
  <si>
    <t>Mozgással az egészségért</t>
  </si>
  <si>
    <t>10319-3/2017</t>
  </si>
  <si>
    <t>Segítsük a legidősebbek eljutását Mátraverebély - Szentkútra!</t>
  </si>
  <si>
    <t>10464-19/2017</t>
  </si>
  <si>
    <t>Kecskeméti ILCO Egyesület</t>
  </si>
  <si>
    <t>10669-2/2017</t>
  </si>
  <si>
    <t>Kisfáiért Közhasznú Egyesület</t>
  </si>
  <si>
    <t>Kisfái nyugdíjas klub működésének a segítése</t>
  </si>
  <si>
    <t>10464-18/2017</t>
  </si>
  <si>
    <t>Egészségügyi felszerelés beszerzése</t>
  </si>
  <si>
    <t>10665-1/2017</t>
  </si>
  <si>
    <t>Kisfái Közösségi Tér parkosítása</t>
  </si>
  <si>
    <t>10670-1/2017</t>
  </si>
  <si>
    <t>Mamák napja</t>
  </si>
  <si>
    <t>10464-26/2017</t>
  </si>
  <si>
    <t>Ökoiskola: Akvarisztika</t>
  </si>
  <si>
    <t>10670-7/2017</t>
  </si>
  <si>
    <t>Mátyás Király Citerazenekar részvétele a Csutorás Táborban</t>
  </si>
  <si>
    <t>9949-8/2017</t>
  </si>
  <si>
    <t>Karácsonyi műsor</t>
  </si>
  <si>
    <t>10464-27/2017</t>
  </si>
  <si>
    <t>Gyerekek táboroztatása Soltvadkerten a Kecskeméti Corvin Mátyás Általános Iskola által szervezett nyári kézműves-angol szaktáborban</t>
  </si>
  <si>
    <t>9949-7/2017</t>
  </si>
  <si>
    <t>9949-5/2017</t>
  </si>
  <si>
    <t>Kecskeméti Mozgáskorlátozottak Sportegyesülete</t>
  </si>
  <si>
    <t>Utánpótlás biztosítása és cél Tokio</t>
  </si>
  <si>
    <t>10319-2/2017</t>
  </si>
  <si>
    <t>Nyugdíjasok Klubjainak Megyei Jogú Városi Szövetsége</t>
  </si>
  <si>
    <t>Nyugdíjasok részére jogsegély szolgáltatás biztosítása</t>
  </si>
  <si>
    <t>10464-17/2017</t>
  </si>
  <si>
    <t>10464-11/2017</t>
  </si>
  <si>
    <t>10464-12/2017</t>
  </si>
  <si>
    <t>10464-15/2017</t>
  </si>
  <si>
    <t>10464-10/2017</t>
  </si>
  <si>
    <t>10464-16/2017</t>
  </si>
  <si>
    <t>10464-2/2017</t>
  </si>
  <si>
    <t>10464-6/2017</t>
  </si>
  <si>
    <t>10464-13/2016</t>
  </si>
  <si>
    <t>10464-14/2017</t>
  </si>
  <si>
    <t>10464-9/2017</t>
  </si>
  <si>
    <t>10464-8/2017</t>
  </si>
  <si>
    <t>10464-7/2017</t>
  </si>
  <si>
    <t>10464-5/2017</t>
  </si>
  <si>
    <t>10464-3/2017</t>
  </si>
  <si>
    <t>10464-4/2017</t>
  </si>
  <si>
    <t>10464-1/2017</t>
  </si>
  <si>
    <t>Mathiász János Borrend</t>
  </si>
  <si>
    <t>"Alföldi kenyér, szőlő és bor" konferencia a Hírös Héten</t>
  </si>
  <si>
    <t>9766-2/2017</t>
  </si>
  <si>
    <t>Mathiász János születésének 180. évfordulója - megemlékezés</t>
  </si>
  <si>
    <t>9766-3/2017</t>
  </si>
  <si>
    <t>Kecskemét Város Bora kiválasztásához támogatás</t>
  </si>
  <si>
    <t>9766-1/2017</t>
  </si>
  <si>
    <t>A Cserkészetért Alapítvány</t>
  </si>
  <si>
    <t>Kerületi Nagytábor</t>
  </si>
  <si>
    <t>9949-1/2017</t>
  </si>
  <si>
    <t>Kecskeméti Tákisz SE</t>
  </si>
  <si>
    <t>Városi Támogatási Program</t>
  </si>
  <si>
    <t>10319-1/2017</t>
  </si>
  <si>
    <t>Sorszám</t>
  </si>
  <si>
    <t>Támogatási cél megnevezése</t>
  </si>
  <si>
    <t>A pályázat címe</t>
  </si>
  <si>
    <t>A pályázati előirányzat megnevezése:</t>
  </si>
  <si>
    <t>A támogatás keretösszege:</t>
  </si>
  <si>
    <t>A pályázatokban igényelt összeg:</t>
  </si>
  <si>
    <t xml:space="preserve">5%-os tartalékkeret: </t>
  </si>
  <si>
    <t>A felosztható keret:</t>
  </si>
  <si>
    <t>A Bizottság véleménye:</t>
  </si>
  <si>
    <t>Szemereyné Pataki Klaudia polgármester</t>
  </si>
  <si>
    <t xml:space="preserve">IDŐSÜGYI PROGRAMOK </t>
  </si>
  <si>
    <t xml:space="preserve">IFJÚSÁGI PROGRAMOK </t>
  </si>
  <si>
    <t xml:space="preserve">EGÉSZSÉGÜGYI PROGRAMOK </t>
  </si>
  <si>
    <t xml:space="preserve">MEZŐGAZDASÁGI PROGRAMOK </t>
  </si>
  <si>
    <t>Kecskemét Város Bora választás, borverseny</t>
  </si>
  <si>
    <t xml:space="preserve">KÖRNYEZETVÉDELMI PROGRAMOK </t>
  </si>
  <si>
    <t>10669-19/2017</t>
  </si>
  <si>
    <t>Projektben résztvevők létszáma
(fő)</t>
  </si>
  <si>
    <t xml:space="preserve">  Önerő
(Ft) </t>
  </si>
  <si>
    <t>Teljes költség
(Ft)</t>
  </si>
  <si>
    <t xml:space="preserve">  Pályázott összeg
(Ft)  </t>
  </si>
  <si>
    <t>Bizottság véleménye
(Ft)</t>
  </si>
  <si>
    <t>VPAI DST - A digitális történetmesélés, mint innovatív eszköz a DÖK intézményi aktivitásának növelésére</t>
  </si>
  <si>
    <t>Szemereyné Pataki Klaudia
 polgármester</t>
  </si>
  <si>
    <t>1.</t>
  </si>
  <si>
    <t>2.</t>
  </si>
  <si>
    <t>A szabadidős tevékenységek természetközeli környezetben, valamint komplex történelem szemlélet alakítása a Rákóczi korhoz kapcsolódó tárgyi, kultúrtörténeti, épített emlékek felhasználását szolgáló programok támogatása: Nyári természetismereti és Rákóczi szaktábor</t>
  </si>
  <si>
    <t>Porta Közhasznú Egyesület</t>
  </si>
  <si>
    <t>Irány a kacsalábon forgó kastély! Mesetábor a Katona József Könyvtárban</t>
  </si>
  <si>
    <t>A tinivilág programjai a Katona József Könyvtárban</t>
  </si>
  <si>
    <t>Kórházi napközis tábor</t>
  </si>
  <si>
    <t>"Suli társalgó""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</si>
  <si>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</si>
  <si>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</si>
  <si>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</si>
  <si>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</si>
  <si>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</si>
  <si>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</si>
  <si>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</si>
  <si>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</si>
  <si>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</si>
  <si>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</si>
  <si>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</si>
  <si>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</si>
  <si>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</si>
  <si>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</si>
  <si>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</si>
  <si>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</si>
  <si>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</si>
  <si>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</si>
  <si>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</si>
  <si>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</si>
  <si>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</si>
  <si>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</si>
  <si>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</si>
  <si>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</si>
  <si>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</si>
  <si>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</si>
  <si>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</si>
  <si>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</si>
  <si>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</si>
  <si>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</si>
  <si>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</si>
  <si>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</si>
  <si>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</si>
  <si>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</si>
  <si>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</si>
  <si>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</si>
  <si>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</si>
  <si>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</si>
  <si>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</si>
  <si>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</si>
  <si>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</si>
  <si>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</si>
  <si>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</si>
  <si>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</si>
  <si>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</si>
  <si>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</si>
  <si>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Szemereyné Pataki Klaudia
polgármester</t>
  </si>
  <si>
    <t xml:space="preserve">  Önerő
(munkaóra) </t>
  </si>
  <si>
    <t xml:space="preserve">Napelemek telepítésének támogatása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</si>
  <si>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</si>
  <si>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</si>
  <si>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</si>
  <si>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</si>
  <si>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</si>
  <si>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</si>
  <si>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</si>
  <si>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</si>
  <si>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</si>
  <si>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</si>
  <si>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</si>
  <si>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</si>
  <si>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</si>
  <si>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</si>
  <si>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</si>
  <si>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</si>
  <si>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</si>
  <si>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</si>
  <si>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Labda kézzel-lábbal</t>
  </si>
  <si>
    <t>Túrázzunk együtt!</t>
  </si>
  <si>
    <t>Tökös Nap (Egy vidám nap "tökjó" programokkal) megrendezése</t>
  </si>
  <si>
    <t>Mezőgazdasági innovatív tevékenységek "Nyitott Szemmel"</t>
  </si>
  <si>
    <t>9766-7/2017</t>
  </si>
  <si>
    <t>Környezetvédelmi "Ki mit tud?"</t>
  </si>
  <si>
    <t>Öko szemlélet</t>
  </si>
  <si>
    <t>Turista utak karbantartása,útvonaljelző táblák cseréje, GPS műszer beszerzése</t>
  </si>
  <si>
    <t>A mi nemzeti parkunk: a Kiskunsági Nemzeti Park - 3 hetes öko projekt</t>
  </si>
  <si>
    <t>Környezetvédelmi oktatás, tudatformálás "Nyitott Szemmel"</t>
  </si>
  <si>
    <t>Kis öko lábnyom nyomában</t>
  </si>
  <si>
    <t>Sport programsorozat diákoknak</t>
  </si>
  <si>
    <t>Családokkal a gyerkőcökért</t>
  </si>
  <si>
    <t>Egészség, sport, szabadidő</t>
  </si>
  <si>
    <t>A sportlövészet, mint olimpiai sportág megszűnésének megakadályozása, életben tartása Kecskemét Megyei Jogú Városban</t>
  </si>
  <si>
    <t>A hirös város kiemelkedő sportolói és szakosztályai (kiállítási anyag)</t>
  </si>
  <si>
    <t>A Birkózó Szakosztály működésének támogatása</t>
  </si>
  <si>
    <t>Integrált sportnap</t>
  </si>
  <si>
    <t>Dicsőséget Kecskemétnek!</t>
  </si>
  <si>
    <t>Szívünk Napja, Kecskemét főtér 2017.09.24.</t>
  </si>
  <si>
    <t>Lakossági szűrővizsgálatok végzése és egészségügyi ismeretbővítési programok</t>
  </si>
  <si>
    <t>Ambu baba beszerzése</t>
  </si>
  <si>
    <t>Műszer fejlesztés</t>
  </si>
  <si>
    <t>Artroszkópos műtéti ollók beszerzése</t>
  </si>
  <si>
    <t>Az emberek egészségi állapotát javító programok szervezésének támogatása.</t>
  </si>
  <si>
    <t>Kutyával és egy mosollyal az egészségért - 2017</t>
  </si>
  <si>
    <t xml:space="preserve">  Önerő 
(munkaóra)  </t>
  </si>
  <si>
    <t xml:space="preserve">  Önerő
(munkaóra)  </t>
  </si>
  <si>
    <t>9949-37/2017</t>
  </si>
  <si>
    <t>Idősek Római Katolikus Otthona Alapítvány</t>
  </si>
  <si>
    <t>Számítógéppark bővítése, a Kápolna utca 8. szám alatt működtetett nyugdíjas klubok ellátottai részére, tanfolyami és szabadidős tevékenységekhez</t>
  </si>
  <si>
    <t>Idősek Világnapja ünnepség, városi rendezvény</t>
  </si>
  <si>
    <t>Nagy közös sportnap</t>
  </si>
  <si>
    <t>A csárdáskirálynő</t>
  </si>
  <si>
    <t>Legkedvesebb emlékeink - 30 éves jubileumi ünnepség, Idősek Hete rendezvénysorozat a Margaréta Otthonban és kirándulás a Margaréta Otthon lakói részére</t>
  </si>
  <si>
    <t>Somogy megye, Kaposvár és környéke kulturális hagyományaival való megismerkedés</t>
  </si>
  <si>
    <t>Kada Elek Nyugdíjas Klub 2017. második félévében két napos kulturális kirándulást szervez Cegléd, Jászberény, Eger, Szílvásvárad, Kazincbarcika, Aggtelek útvonalon</t>
  </si>
  <si>
    <t>Nagyatád és környéke megismerése. Természeti adottsági és kulturális lehetőségei, 3 napos kirándulás keretén belül. Továbbá a határmentén Horvátországba történő átlépés Verőce, illetve Virovitica városba</t>
  </si>
  <si>
    <t>Őszülők Nyugdíjas Klub -szlovákiai, erdélyi magyar nyugdíjas klubok dalos találkozójának szervezése Füleken (Szlovákia) természetjárással egybekötve</t>
  </si>
  <si>
    <t>Budapesti zarándoklattal egybekötött tatai Víz, Zene, Virágfesztiválon való részvétel a Szófia Görögkatolikus Nyugdíjas Klub szervezésében.</t>
  </si>
  <si>
    <t>Műkertvárosi Nyugdíjas Klub, idősek részére az országot megismertető kirándulások szervezésének támogatása</t>
  </si>
  <si>
    <t>Az országunk megismerése - a Pedagógus Nyugdíjas Klub Baranya megyében, látogatás a siklósi várban</t>
  </si>
  <si>
    <t>Ballószögi Nyugdíjas Klub népzenei hagyományőrzés, ápolás, közösségépítő dalos néptáncos találkozója</t>
  </si>
  <si>
    <t>Jogsegélyszolgálat biztosítása a Nyugdíjasok Klubjainak Megyei Jogú Városi Szövetségéhez tartozó klubok és a város kistérségi nyugdíjasai részére</t>
  </si>
  <si>
    <t>Magyar nemzeti, egyháztörténeti jelentőségű emlékhelyek bemutatása hátrányos helyzetű időskorú nyugdíjas tagjaink számára</t>
  </si>
  <si>
    <t>A Széktói Nyugi Klub egy napos kulturális kirándulást szervez 2017 őszén Gemenc - Szekszárd nevezetességeinek megtekintésére</t>
  </si>
  <si>
    <t>Könyvbarátok önképző programja, a Könyvbarátok Klubja éves programjának megvalósítása</t>
  </si>
  <si>
    <t>A Szentcsalád Nyugdíjas Klub zarándok útja Szerbiába, Szabadkára</t>
  </si>
  <si>
    <t>Magyar Veterán Repülők Szövetsége dokumentációjának és archív fotóinak digitális tárolása, valamint számítógép igénylése</t>
  </si>
  <si>
    <t>Széchenyivárosi Nyugdíjas Klub kulturális kirándulás keretén belül tervezi Gyula város, a gyógyfürdő és környéke megtekintését</t>
  </si>
  <si>
    <t>A Hadirokkantak, Hadiözvegyek, Hadiárvák Nyugdíjas Szervezet 2017 második felében kulturális program keretén belül kirándulást tervez Parád-Eger-Szépasszonyvölgye útvonalon</t>
  </si>
  <si>
    <t>Kárpát-medencei Versmondó verseny 50 éven felülieknek, határon innen és túl</t>
  </si>
  <si>
    <t>Ismerkedés az ezer év egyházmegyéivel</t>
  </si>
  <si>
    <t>Mathiász János Általános Iskoláért Alapítvány</t>
  </si>
  <si>
    <t>Corvina Óvoda
Ifjúsági Úti Óvodája</t>
  </si>
  <si>
    <t>Corvina Óvoda
Kandó Kálmán Utcai Óvodája</t>
  </si>
  <si>
    <t>Ferenczy Ida Óvoda
Mátis Kálmán Utcai Óvodája</t>
  </si>
  <si>
    <t>Kálmán Lajos Óvoda
Egyetértés Utcai Óvodája</t>
  </si>
  <si>
    <t>ÉRVÉNYTELEN,
a pályázatban megjelölt tevékenység ezen program keretén belül nem támogatható</t>
  </si>
  <si>
    <t>Széchenyi Diáksport Egyesület Kecskemét</t>
  </si>
  <si>
    <t>ÉRVÉNYTELEN, papír alapon nem nyújtotta be a pályázatot</t>
  </si>
  <si>
    <t>Egészségre Törekvők Alapítványa</t>
  </si>
  <si>
    <t>Kálmán Lajos Óvoda
Pajtás Utcai Óvodája</t>
  </si>
  <si>
    <t>HAHOTA Hátrányos Helyzetűek Oktatásáért és Támogatásáért Alapítvány</t>
  </si>
  <si>
    <t>Szabadidő hasznos eltöltése a kiskőrösi úti közösségi téren</t>
  </si>
  <si>
    <t>Rév Szenvedélybeteg-segítő Szolgálat</t>
  </si>
  <si>
    <t xml:space="preserve"> </t>
  </si>
  <si>
    <t>SPORT ÉS SZABADIDŐS PROGRAMOK</t>
  </si>
  <si>
    <t>5%-os tartalékkeret:</t>
  </si>
  <si>
    <t>A felosztható összeg:</t>
  </si>
  <si>
    <t>Önerő
(Ft)</t>
  </si>
  <si>
    <t>Pályázott összeg
(Ft)</t>
  </si>
  <si>
    <t>Corvina Óvoda
I. sz. Katonatelepi Óvodája</t>
  </si>
  <si>
    <t>A Mozgás legyen öröm!</t>
  </si>
  <si>
    <t>Hírös Agóra Kulturális és Ifjúsági Központ Nonprofit Kft.</t>
  </si>
  <si>
    <t>"IV. Mozdulj!" -  városrészi családi sportnap Hetényegyházán</t>
  </si>
  <si>
    <t>Hírös Ejtőernyős és Hőlégballon Sportegyesület</t>
  </si>
  <si>
    <t>Kecskeméti Atlétika és Rugby Club Rögbi Szakosztályának 2017. évi működési pályázata</t>
  </si>
  <si>
    <t>"Túrázik a család" - Európa Túranap keretében 4 napos túra szervezése</t>
  </si>
  <si>
    <t>Kecskeméti Tankerületi Központ
Kecskeméti Belvárosi Zrínyi Ilona Általános Iskola Damjanich János Általános Iskolája</t>
  </si>
  <si>
    <t>Családi és sport nap 2018</t>
  </si>
  <si>
    <t>Sportoljunk együtt az épekkel!</t>
  </si>
  <si>
    <t>Tóth László SAKK Egyesület Kecskemét működtetése</t>
  </si>
  <si>
    <t>Szemereyné Pataki Klaudia</t>
  </si>
  <si>
    <t>polgármester</t>
  </si>
  <si>
    <t>Polgármester döntése:</t>
  </si>
  <si>
    <t>Az Erdei Nyugdíjas Klub kulturális kirándulás keretén belül szeretne 2 napos kirándulást szervezni a Tisza-tó és környékére</t>
  </si>
  <si>
    <t>ÉRVÉNYTELEN,
papír alapon nem nyújtotta be
a pályázatot</t>
  </si>
  <si>
    <t>Megjegyzés</t>
  </si>
  <si>
    <t>Közgyűlés dönt</t>
  </si>
  <si>
    <t>Kecskemét, 2017. június 22.</t>
  </si>
  <si>
    <t>Polgármester/Közgyűlés döntése:</t>
  </si>
  <si>
    <t>Polgármester/Közgyűlés döntése</t>
  </si>
  <si>
    <t xml:space="preserve">KULTURÁLIS PROGRAMOK </t>
  </si>
  <si>
    <t>Bizottság véleménye:</t>
  </si>
  <si>
    <t xml:space="preserve">Polgármester/Közgyűlés
döntése
(Ft)  </t>
  </si>
  <si>
    <t>9538-55/2017</t>
  </si>
  <si>
    <t>A Kecskemét-Katonatelepi Ifjúságért Alapítvány</t>
  </si>
  <si>
    <t>A múlthoz fűződő emlékek ápolása, kiadványok megjelentetése és a hagyományőrzés támogatása</t>
  </si>
  <si>
    <t>Katona Zsigmond és Mathiász János emlékének ápolása</t>
  </si>
  <si>
    <t>9538-16/2017</t>
  </si>
  <si>
    <t>A jeles évfordulók, események támogatása</t>
  </si>
  <si>
    <t>Petőfivárosi Toldi-napok</t>
  </si>
  <si>
    <t>9538-34/2017</t>
  </si>
  <si>
    <t>Batthyány-Strattmann László Emlékkonferencia</t>
  </si>
  <si>
    <t>9538-86/2017</t>
  </si>
  <si>
    <t>Kecskeméten zajló, a város polgárságának közművelődését, szórakozását, szabadidejének tartalmas eltöltését biztosító rendezvények szervezése</t>
  </si>
  <si>
    <t>Helyi értékőrző rendezvények a Katona József Könyvtárban</t>
  </si>
  <si>
    <t>9538-85/2017</t>
  </si>
  <si>
    <t>A kulturális hátrányok csökkentésére irányuló kezdeményezések támogatása</t>
  </si>
  <si>
    <t>A gyerekek hónapja a Katona József Könyvtárban</t>
  </si>
  <si>
    <t>9538-23/2017</t>
  </si>
  <si>
    <t>Magyar Tudomány Ünnepe 2017</t>
  </si>
  <si>
    <t>9538-3/2017</t>
  </si>
  <si>
    <t>Bekecs Beregszász-Kecskemét Baráti Társaság Egyesület</t>
  </si>
  <si>
    <t>A hagyományteremtő és hagyományőrzést szolgáló programok támogatása</t>
  </si>
  <si>
    <t>10. Kárpát-medencei Betlehemes Diáktalálkozó Kassa</t>
  </si>
  <si>
    <t>9538-18/2017</t>
  </si>
  <si>
    <t>Népzenei Tehetséggondozó Műhely a Mátyás Király Általános Iskolában</t>
  </si>
  <si>
    <t>9538-90/2017</t>
  </si>
  <si>
    <t>Corvina Óvoda
Ceglédi Úti Óvodája</t>
  </si>
  <si>
    <t>"Puszta próba" népi játékok, verseny óvodák között</t>
  </si>
  <si>
    <t>9538-54/2017</t>
  </si>
  <si>
    <t>Csertő Lajos</t>
  </si>
  <si>
    <t>1978-as és 1984-es önlló kecskeméti kiállításokat dokumentáló album elkészítése a 2017.november 4.-én nyíló kecskeméti kiállításomra</t>
  </si>
  <si>
    <t>Visszavonta a pályázatát.</t>
  </si>
  <si>
    <t>9538-14/2017</t>
  </si>
  <si>
    <t>Csonka Zoltán</t>
  </si>
  <si>
    <t>Romkerti esték koncertsorozat</t>
  </si>
  <si>
    <t>9538-6/2017</t>
  </si>
  <si>
    <t xml:space="preserve">dr. Ispánovity Illésné </t>
  </si>
  <si>
    <t>Népi játékok és népviseletes babák készítése</t>
  </si>
  <si>
    <t>9538-43/2017</t>
  </si>
  <si>
    <t>Duna-Tisza Közi Népművészeti Egyesület</t>
  </si>
  <si>
    <t>" A hagyományt folytatni kell "</t>
  </si>
  <si>
    <t>9538-94/2017</t>
  </si>
  <si>
    <t>Közösségi Házban tartandó jeles napok</t>
  </si>
  <si>
    <t>9538-68/2017</t>
  </si>
  <si>
    <t>Erdei Péter</t>
  </si>
  <si>
    <t>Vajda János: Istenes Ének című oratóriumának kecskeméti bemutatója a Kecskeméti Énekes Kör előadásában</t>
  </si>
  <si>
    <t>9538-65/2017</t>
  </si>
  <si>
    <t>Európa Jövője Egyesület</t>
  </si>
  <si>
    <t>Nemzetközi, országos művészeti programokon való részvétel támogatása, és a felkészítő tanárok jutalmazása</t>
  </si>
  <si>
    <t>VI. Víz És Élet Nemzetközi Képzőművészeti Biennálé</t>
  </si>
  <si>
    <t>9538-8/2017</t>
  </si>
  <si>
    <t>Felsőszéktóért Alapítvány</t>
  </si>
  <si>
    <t>Szüreti Fesztivál és RÖNK Nap 2017.</t>
  </si>
  <si>
    <t>9538-93/2017</t>
  </si>
  <si>
    <t>Kell egy Nap!</t>
  </si>
  <si>
    <t>9538-29/2017</t>
  </si>
  <si>
    <t>Kalendárium</t>
  </si>
  <si>
    <t>9538-84/2017</t>
  </si>
  <si>
    <t>Kodály Örökség Program támogatása</t>
  </si>
  <si>
    <t>"Mindig kecskemétinek éreztem magam" helyismereti közösségi játék Kodály Zoltán születésének 135. évfordulója lakalmából 3-4. és 5-6. osztályosoknak</t>
  </si>
  <si>
    <t>9538-83/2017</t>
  </si>
  <si>
    <t>MESEUDVAR komplex mesés-zenés programok kisgyermekes családoknak</t>
  </si>
  <si>
    <t>9538-82/2017</t>
  </si>
  <si>
    <t>Költészet-napi Nagy Versmondás Kecskemét főterén és Versünnep 2018</t>
  </si>
  <si>
    <t>9538-81/2017</t>
  </si>
  <si>
    <t>Közkincs műhely és térségi Kulturális forgatag a kecskeméti járás kulturális fejlesztése érdekében</t>
  </si>
  <si>
    <t>9538-80/2017</t>
  </si>
  <si>
    <t>A XXVII. Országos Weöres Sándor Gyermekszínjátszó Találkozó Bács-Kiskun megyei rendezvényének megvalósítása</t>
  </si>
  <si>
    <t>9538-79/2017</t>
  </si>
  <si>
    <t>A Kecskeméti Kínáló városi programfüzet ingyenes megjelentetése</t>
  </si>
  <si>
    <t>9538-77/2017</t>
  </si>
  <si>
    <t>A város kortárs művészeti értékeit megjelenítő rendezvények és kiadványok támogatása</t>
  </si>
  <si>
    <t>A Kecskeméti Képzőművészek Közössége 2017. évi programjai</t>
  </si>
  <si>
    <t>9538-78/2017</t>
  </si>
  <si>
    <t>A Kecskemét Táncegyüttes hagyományápoló tevékenysége és részvétele országos fesztiválokon, versenyeken</t>
  </si>
  <si>
    <t>9538-88/2017</t>
  </si>
  <si>
    <t>Hírös Garabó Nonprofit Közhasznú Kft.</t>
  </si>
  <si>
    <t>Számadás Ünnep</t>
  </si>
  <si>
    <t>9538-87/2017</t>
  </si>
  <si>
    <t>Karikásostoros ó-évbúcsúztató</t>
  </si>
  <si>
    <t>9538-45/2017</t>
  </si>
  <si>
    <t>Hírös Kertészek Egyesülete</t>
  </si>
  <si>
    <t>A Hírös Heti programban szereplő Rózsa és virágkiállításra növényanyag előállítása</t>
  </si>
  <si>
    <t>9538-108/2017</t>
  </si>
  <si>
    <t>Táncházak a Tanodában</t>
  </si>
  <si>
    <t>ÉRVÉNYTELEN,
papír alapon
nem nyújtotta be.</t>
  </si>
  <si>
    <t>9538-95/2017</t>
  </si>
  <si>
    <t>Hitel a Jövőnek Alapítvány</t>
  </si>
  <si>
    <t>XXVIII. Hagyományőrző Gasztronómia Történeti Szaktábor, Maros és Hargita megyében</t>
  </si>
  <si>
    <t>9538-28/2017</t>
  </si>
  <si>
    <t>Hunyadi János Általános Iskoláért Alapítvány</t>
  </si>
  <si>
    <t>Színházlátogatás</t>
  </si>
  <si>
    <t>9538-13/2017</t>
  </si>
  <si>
    <t>II. Rákócz Ferenc Általános Iskoláért Alapítvány</t>
  </si>
  <si>
    <t>Petőfi Sándor városi szavalóverseny</t>
  </si>
  <si>
    <t>9538-37/2017</t>
  </si>
  <si>
    <t>Kadáné Kis Erika</t>
  </si>
  <si>
    <t>Évfordulós Áprily-tanulmánykötet hazai és erdélyi bemutatása, terjesztése, könyvbemutatók szervezése</t>
  </si>
  <si>
    <t>9538-38/2017</t>
  </si>
  <si>
    <t>Könyvkiadás - Áprily-tanulmánykötet évfordulós kiadása</t>
  </si>
  <si>
    <t>9538-73/2017</t>
  </si>
  <si>
    <t xml:space="preserve">Kálmán Lajos Óvoda
Egyetértés Utcai Óvodája
</t>
  </si>
  <si>
    <t>Kálmán Lajos Óvodai Népdaltalálkozó</t>
  </si>
  <si>
    <t>9538-71/2017</t>
  </si>
  <si>
    <t>Családi délután</t>
  </si>
  <si>
    <t>9538-72/2017</t>
  </si>
  <si>
    <t>Kálmán Lajos Óvoda
Széchenyi Sétányi Óvodája</t>
  </si>
  <si>
    <t>Csuhé családi nap</t>
  </si>
  <si>
    <t>9538-69/2017</t>
  </si>
  <si>
    <t>Katona József Színház</t>
  </si>
  <si>
    <t>Mű érték és műérték kurzus - "Nulladik óra" előadást előkészítő és feldolgozó órák</t>
  </si>
  <si>
    <t>9538-105/2017</t>
  </si>
  <si>
    <t>Katona József Színház
Hírös Város Turisztikai Központ</t>
  </si>
  <si>
    <t>Hírös Kecskemétiek Pódiumbeszélgetés-sorozat</t>
  </si>
  <si>
    <t>9538-19/2017</t>
  </si>
  <si>
    <t>Kecskemét Írott Örökségéért Alapítvány</t>
  </si>
  <si>
    <t>Emlékek, sorsok, történetek. Kecskemét az 1940-es évektől az 1960-as évekig (Interjúkötet) megjelentetése</t>
  </si>
  <si>
    <t>9538-103/2017</t>
  </si>
  <si>
    <t>Kulturális gála - 115 éves a Móricz Iskola</t>
  </si>
  <si>
    <t>9538-102/2017</t>
  </si>
  <si>
    <t>Kecskeméti Huszárok Hagyományőrző Egyesület</t>
  </si>
  <si>
    <t>Katonai hagyományok ápolása az új nemzedékkel</t>
  </si>
  <si>
    <t>9538-31/2017</t>
  </si>
  <si>
    <t>Kecskeméti íjász hagyományőrzés, testvérvárosi kapcsolattartás</t>
  </si>
  <si>
    <t>9538-12/2017</t>
  </si>
  <si>
    <t>Kecskeméti Íjász Fesztivál EB. 2017.</t>
  </si>
  <si>
    <t>9538-30/2017</t>
  </si>
  <si>
    <t>A Kunság Táncegyüttes működési költségeihez</t>
  </si>
  <si>
    <t>9538-51/2017</t>
  </si>
  <si>
    <t>Kecskeméti Katona József Múzeum</t>
  </si>
  <si>
    <t>A város országosan és nemzetközileg elismert művészeti értékeinek megőrzése</t>
  </si>
  <si>
    <t>Heltai Nándor magángyűjteményének megvásárlása a Kecskeméti Katona József Múzeum Képzőművészeti Gyűjteménye számára</t>
  </si>
  <si>
    <t>9538-49/2017</t>
  </si>
  <si>
    <t>"Rejtett kincsek" sorozat második füzete "Dalünnep Kecskeméten 1909-ben"(munkacím)</t>
  </si>
  <si>
    <t>9538-50/2017</t>
  </si>
  <si>
    <t>Kecskeméti Katona József Múzeum
Cifrapalota kiállítóhely</t>
  </si>
  <si>
    <t>A reformáció históriája c. konferencia</t>
  </si>
  <si>
    <t>9538-52/2017</t>
  </si>
  <si>
    <t>A kecskeméti reformáció (munkacím)</t>
  </si>
  <si>
    <t>9538-48/2017</t>
  </si>
  <si>
    <t>Kecskeméti Katona József Múzeum
Szórakaténusz Játékmúzeum és Műhely</t>
  </si>
  <si>
    <t>Gyereknap a Szórakaténuszban</t>
  </si>
  <si>
    <t>9538-47/2017</t>
  </si>
  <si>
    <t>Tásasjátéknap a Szórakaténuszban</t>
  </si>
  <si>
    <t>9538-46/2017</t>
  </si>
  <si>
    <t>Szóraka tanoda 2017 és 2018</t>
  </si>
  <si>
    <t>9538-53/2017</t>
  </si>
  <si>
    <t>Kecskeméti Katona József
Múzeum Cifrapalota kiállítóhely</t>
  </si>
  <si>
    <t>Békesség nektek! Kortárs keresztény művészeti gyűjtemény Kecskeméten. Kiállítás Budapesten az MMA meghívására</t>
  </si>
  <si>
    <t>9538-92/2017</t>
  </si>
  <si>
    <t>Kecskeméti Kortárs Művészeti Műhelyek Nonprofit Kft.</t>
  </si>
  <si>
    <t>Arany János 200 - Évfordulós programok a Katona József Emlékházban</t>
  </si>
  <si>
    <t>9538-20/2017</t>
  </si>
  <si>
    <t>Kecskeméti Nótások Baráti Köre Egyesület</t>
  </si>
  <si>
    <t>Emlékműsor Jákó Vera énekes tiszteletére</t>
  </si>
  <si>
    <t>9538-32/2017</t>
  </si>
  <si>
    <t>Kecskeméti kötődésű sportolók az olimpiákon című könyv</t>
  </si>
  <si>
    <t>9538-24/2017</t>
  </si>
  <si>
    <t>Kecskeméti Pedagógus Énekkar Egyesület</t>
  </si>
  <si>
    <t>Kodály Zoltán orgonakíséretes vegyeskarai</t>
  </si>
  <si>
    <t>9538-41/2017</t>
  </si>
  <si>
    <t>Kecskeméti Református Egyházközség
Kecskeméti Református Általános Iskolája</t>
  </si>
  <si>
    <t>Tantestületi kirándulás Svájcba, a reformáció 500. évfordulója alkalmából</t>
  </si>
  <si>
    <t>9538-89/2017</t>
  </si>
  <si>
    <t>Kecskeméti Református Egyházközség
Kecskeméti Református Gimnáziuma</t>
  </si>
  <si>
    <t>Kerékpáros emléktúra Aradra</t>
  </si>
  <si>
    <t>9538-99/2017</t>
  </si>
  <si>
    <t>Kecskeméti Tankerületi Központ
Kecskeméti Belvárosi Zrínyi Ilona Általános Iskola
Damjanich János Általános Iskolája</t>
  </si>
  <si>
    <t>Városi népdaléneklési verseny</t>
  </si>
  <si>
    <t>9538-101/2017</t>
  </si>
  <si>
    <t>Versforgó</t>
  </si>
  <si>
    <t>9538-100/2017</t>
  </si>
  <si>
    <t>Damjanich napok</t>
  </si>
  <si>
    <t>9538-61/2017</t>
  </si>
  <si>
    <t>Kecskeméti Zenészegylet</t>
  </si>
  <si>
    <t>A Kecskeméti Zenészegylet 2017. évi Tehetségkutató és Tehetséggondozó Fesztiválja</t>
  </si>
  <si>
    <t>9538-40/2017</t>
  </si>
  <si>
    <t>Keresztény Értelmiségiek Szövetsége</t>
  </si>
  <si>
    <t>"Reménnyé váljon az emlékezet"</t>
  </si>
  <si>
    <t>67.</t>
  </si>
  <si>
    <t>9538-76/2017</t>
  </si>
  <si>
    <t>Családi nap- egészségnap a Kertvárosi Iskolában</t>
  </si>
  <si>
    <t>68.</t>
  </si>
  <si>
    <t>9538-67/2017</t>
  </si>
  <si>
    <t>Karácsonyváró kézműves foglalkozások</t>
  </si>
  <si>
    <t>69.</t>
  </si>
  <si>
    <t>9538-4/2017</t>
  </si>
  <si>
    <t>Kisfái családi nap programjainak támogatása</t>
  </si>
  <si>
    <t>70.</t>
  </si>
  <si>
    <t>9538-63/2017</t>
  </si>
  <si>
    <t>Kiskun Huszár és Honvéd Hagyományőr Egyesület</t>
  </si>
  <si>
    <t>Kiskun Huszár és Honvéd Hagyományőr Egyesület 2017. évi működésének támogatása</t>
  </si>
  <si>
    <t>71.</t>
  </si>
  <si>
    <t>9538-58/2017</t>
  </si>
  <si>
    <t>Kodály Világa Tudományos Művészeti Nonprofit Kft.</t>
  </si>
  <si>
    <t>I. Kodály Világa Találkozó és kapcsolódó szakmai rendezvények megvalósítása</t>
  </si>
  <si>
    <t>72.</t>
  </si>
  <si>
    <t>9538-59/2017</t>
  </si>
  <si>
    <t>A Piarista Rend alapításának 400. éves jubileumának ünnepe</t>
  </si>
  <si>
    <t>73.</t>
  </si>
  <si>
    <t>9538-75/2017</t>
  </si>
  <si>
    <t>Labáth Ferencné</t>
  </si>
  <si>
    <t>Báb-Színház-Játék-Vár</t>
  </si>
  <si>
    <t>74.</t>
  </si>
  <si>
    <t>9538-17/2017</t>
  </si>
  <si>
    <t>Lakó Sándor Kamarazenekar Kulturális és Hagyományőrző Egyesület</t>
  </si>
  <si>
    <t>A Lakó Sándor Kamarazenekar és a Benedictus Kórus közös koncertje</t>
  </si>
  <si>
    <t>75.</t>
  </si>
  <si>
    <t>9538-98/2017</t>
  </si>
  <si>
    <t>Kórustalálkozó Kecskemét város és környéke általános iskolái részére</t>
  </si>
  <si>
    <t>76.</t>
  </si>
  <si>
    <t>9538-1/2017</t>
  </si>
  <si>
    <t>Látó Richárd</t>
  </si>
  <si>
    <t>Online Koncert Csak Nekem</t>
  </si>
  <si>
    <t>77.</t>
  </si>
  <si>
    <t>9538-39/2017</t>
  </si>
  <si>
    <t>M. Bodon Pál Kamarazenekari Egyesület</t>
  </si>
  <si>
    <t>Kamarahangversenyek helyi- és európai zeneszerzők évfordulóinak jegyében a tanév kezdetétől karácsonyig.</t>
  </si>
  <si>
    <t>78.</t>
  </si>
  <si>
    <t>9538-25/2017</t>
  </si>
  <si>
    <t>Magyar Éremgyűjtők Egyesülete</t>
  </si>
  <si>
    <t>XXXI. Numizmatikai Hírös Nap</t>
  </si>
  <si>
    <t>79.</t>
  </si>
  <si>
    <t>9538-21/2017</t>
  </si>
  <si>
    <t>Magyar Kodály Társaság</t>
  </si>
  <si>
    <t>Tisztelet Bach előtt, párhuzamok Kodállyal</t>
  </si>
  <si>
    <t>80.</t>
  </si>
  <si>
    <t>9538-56/2017</t>
  </si>
  <si>
    <t>Magyar Máltai Szeretetszolgálat Egyesület</t>
  </si>
  <si>
    <t>A Rózsa- és virágkiállítást kísérő programok támogatása</t>
  </si>
  <si>
    <t>81.</t>
  </si>
  <si>
    <t>9538-36/2017</t>
  </si>
  <si>
    <t>Örök reformáció</t>
  </si>
  <si>
    <t>82.</t>
  </si>
  <si>
    <t>9538-10/2017</t>
  </si>
  <si>
    <t>Fehér Bot Nemzetközi Napjának megünneplése</t>
  </si>
  <si>
    <t>83.</t>
  </si>
  <si>
    <t>9538-9/2017</t>
  </si>
  <si>
    <t>Marton József Sándorné</t>
  </si>
  <si>
    <t>'A Magyarság sorsfordulói' eposztrilógia kiadása</t>
  </si>
  <si>
    <t>84.</t>
  </si>
  <si>
    <t>9538-104/2017</t>
  </si>
  <si>
    <t>Matkó 10. Jubileumi Falunap</t>
  </si>
  <si>
    <t>85.</t>
  </si>
  <si>
    <t>9538-26/2017</t>
  </si>
  <si>
    <t>Színház- és bábszínházbérletek</t>
  </si>
  <si>
    <t>86.</t>
  </si>
  <si>
    <t>9538-35/2017</t>
  </si>
  <si>
    <t>Gördülő tánccsoport</t>
  </si>
  <si>
    <t>87.</t>
  </si>
  <si>
    <t>9538-97/2017</t>
  </si>
  <si>
    <t>Négy keréken lovak között</t>
  </si>
  <si>
    <t>88.</t>
  </si>
  <si>
    <t>9538-96/2017</t>
  </si>
  <si>
    <t>Műhely Művészeti Egyesület</t>
  </si>
  <si>
    <t>Kortárs Költészet - Kortárs Grafika 2017</t>
  </si>
  <si>
    <t>89.</t>
  </si>
  <si>
    <t>9538-22/2017</t>
  </si>
  <si>
    <t>Novum Kamarazenekar Egyesület</t>
  </si>
  <si>
    <t>Novum Kamarazenekar koncertjeinek támogatása</t>
  </si>
  <si>
    <t>90.</t>
  </si>
  <si>
    <t>9538-60/2017</t>
  </si>
  <si>
    <t>Nők a Nemzet Jövőjéért Egyesület</t>
  </si>
  <si>
    <t>Gyermek-köszöntő és Áldás Mózeskosár körbejár</t>
  </si>
  <si>
    <t>91.</t>
  </si>
  <si>
    <t>9538-106/2017</t>
  </si>
  <si>
    <t>Színházi élményeim Nyitott Szemmel!</t>
  </si>
  <si>
    <t>92.</t>
  </si>
  <si>
    <t>9538-33/2017</t>
  </si>
  <si>
    <t>Méltóság Mezeje program megszervezése</t>
  </si>
  <si>
    <t>93.</t>
  </si>
  <si>
    <t>9538-42/2017</t>
  </si>
  <si>
    <t>Kerti ünnepély</t>
  </si>
  <si>
    <t>94.</t>
  </si>
  <si>
    <t>9538-91/2017</t>
  </si>
  <si>
    <t>"Oktoberfest" rendezvény</t>
  </si>
  <si>
    <t>95.</t>
  </si>
  <si>
    <t>9538-5/2017</t>
  </si>
  <si>
    <t>Samu Péterné</t>
  </si>
  <si>
    <t>Szólnak víg szüreti nóták</t>
  </si>
  <si>
    <t>96.</t>
  </si>
  <si>
    <t>9538-44/2017</t>
  </si>
  <si>
    <t>Szabadságharc 1848-49 Alapítvány</t>
  </si>
  <si>
    <t>Megemlékezés a jelentős történelmi eseményekről az 1848-49-es Szabadságharc Alapítvány szervezésében</t>
  </si>
  <si>
    <t>97.</t>
  </si>
  <si>
    <t>9538-11/2017</t>
  </si>
  <si>
    <t>Szent György Lovagrend Kecskeméti Priorátusa</t>
  </si>
  <si>
    <t>Tisztelgés Kecskemét Város 650 éves múltja előtt (Rendezi: Szent György Lovagrend Egyesület Kecskeméti Priorátusa))</t>
  </si>
  <si>
    <t>98.</t>
  </si>
  <si>
    <t>9538-66/2017</t>
  </si>
  <si>
    <t>Színészek az Ifjúságért Alapítvány</t>
  </si>
  <si>
    <t>Arany János versmondóverseny a költő születésének 200. évfordulója alkalmából</t>
  </si>
  <si>
    <t>99.</t>
  </si>
  <si>
    <t>9538-57/2017</t>
  </si>
  <si>
    <t>Szolgálat a Közjóért és a Rászorultakért Alapítvány</t>
  </si>
  <si>
    <t>Közép-Európai Civil Konferencia</t>
  </si>
  <si>
    <t>100.</t>
  </si>
  <si>
    <t>9538-7/2017</t>
  </si>
  <si>
    <t>Szórakaténusz Európai Játékközpont Alapítvány</t>
  </si>
  <si>
    <t>XXIII. kecskeméti sárkányeresztő találkozó</t>
  </si>
  <si>
    <t>101.</t>
  </si>
  <si>
    <t>9538-2/2017</t>
  </si>
  <si>
    <t>Tollas Emese</t>
  </si>
  <si>
    <t>Osztani magad: hogy így sokasodjál; kicsikhez hajolni, hogy így magasodjál</t>
  </si>
  <si>
    <t>102.</t>
  </si>
  <si>
    <t>9538-74/2017</t>
  </si>
  <si>
    <t>Tűzzománcművészek Magyar Társasága</t>
  </si>
  <si>
    <t>XVII. Nemzetközi Zománcművészet Workshop megrendezése</t>
  </si>
  <si>
    <t>103.</t>
  </si>
  <si>
    <t>9538-64/2017</t>
  </si>
  <si>
    <t>Ulrich Gábor</t>
  </si>
  <si>
    <t>A Szertár c. képzőművészeti kiállítás katalógusának elkészítése</t>
  </si>
  <si>
    <t>104.</t>
  </si>
  <si>
    <t>9538-62/2017</t>
  </si>
  <si>
    <t>Univer Tánczos Péter Népzenei Egyesület</t>
  </si>
  <si>
    <t>Kultúrális hagyományok őrzése az Univer Tánczos Péter népzenei egyesület 2017.évi tevékenységében</t>
  </si>
  <si>
    <t>105.</t>
  </si>
  <si>
    <t>9538-15/2017</t>
  </si>
  <si>
    <t>Vásárhelyi Pál Általános Iskoláért Alapítvány</t>
  </si>
  <si>
    <t>Kecskeméti Iskolák hagyományos Karácsonyi Nagytemplomi Koncertje</t>
  </si>
  <si>
    <t>106.</t>
  </si>
  <si>
    <t>9538-70/2017</t>
  </si>
  <si>
    <t>Weninger Endréné</t>
  </si>
  <si>
    <t>Montázs-estek több generáció számára</t>
  </si>
  <si>
    <t>107.</t>
  </si>
  <si>
    <t>9538-27/2017</t>
  </si>
  <si>
    <t>Zrínyi Ilona Általános Iskoláért Alapítvány</t>
  </si>
  <si>
    <t>ARANY-os év a Zrínyiben</t>
  </si>
  <si>
    <t xml:space="preserve">SZOCIÁLIS PROGRAMOK </t>
  </si>
  <si>
    <t xml:space="preserve"> Bizottság véleménye:</t>
  </si>
  <si>
    <t xml:space="preserve"> Önerő
(munkaóra)  </t>
  </si>
  <si>
    <t>Polgármester/Közgyűlés
döntése
(Ft)</t>
  </si>
  <si>
    <t>9658-6/2017</t>
  </si>
  <si>
    <t>Rászorult vagy hátrányos helyzetű csoportok részére szervezett új és működő szakmai programok támogatása</t>
  </si>
  <si>
    <t>Hátrányos helyzetű gyermekek nyári továbbképző táborozása</t>
  </si>
  <si>
    <t>9658-32/2017</t>
  </si>
  <si>
    <t>Gazdálkodj okosan!</t>
  </si>
  <si>
    <t>9658-34/2017</t>
  </si>
  <si>
    <t xml:space="preserve">Egészségre Törekvők Alapítványa </t>
  </si>
  <si>
    <t>Nyugdijasok egészségügyi szűrése</t>
  </si>
  <si>
    <t>9658-10/2017</t>
  </si>
  <si>
    <t>Rászorult vagy hátrányos helyzetű családok támogatása</t>
  </si>
  <si>
    <t>Nagycsaládosokat tápláló szeretet</t>
  </si>
  <si>
    <t>9658-11/2017</t>
  </si>
  <si>
    <t>Megyei táncgála, "Vezet a ritmus" értelmi sérültek részére</t>
  </si>
  <si>
    <t>9658-12/2017</t>
  </si>
  <si>
    <t>Hat hét élmény</t>
  </si>
  <si>
    <t>9658-13/2017</t>
  </si>
  <si>
    <t>Vidám vakáció</t>
  </si>
  <si>
    <t>9658-14/2017</t>
  </si>
  <si>
    <t>Kirándulás hátrányos helyzetű családoknak</t>
  </si>
  <si>
    <t>9658-15/2017</t>
  </si>
  <si>
    <t>Új önkéntesek toborzása, képzése a LET ügyelőivé, a primer prevenció biztosítása</t>
  </si>
  <si>
    <t>9658-16/2017</t>
  </si>
  <si>
    <t>Hozzátartozói nap a Margaréta Otthon speciális részlegének lakói és hozzátartozói részére</t>
  </si>
  <si>
    <t>9658-17/2017</t>
  </si>
  <si>
    <t>Családi munka délelőtt</t>
  </si>
  <si>
    <t>9658-18/2017</t>
  </si>
  <si>
    <t>Ha én ezt a klubban elmesélem!</t>
  </si>
  <si>
    <t>9658-19/2017</t>
  </si>
  <si>
    <t>Ifjúsági értékorientációs csoport</t>
  </si>
  <si>
    <t>9658-7/2017</t>
  </si>
  <si>
    <t>Mosolyklub működésének támogatása</t>
  </si>
  <si>
    <t>9658-8/2017</t>
  </si>
  <si>
    <t>Megyei főzőverseny értelmi sérültek részére</t>
  </si>
  <si>
    <t>9658-9/2017</t>
  </si>
  <si>
    <t>Hátrányos helyzetű ellátottak élelmiszerrel történő támogatása</t>
  </si>
  <si>
    <t>9658-4/2017</t>
  </si>
  <si>
    <t>III. kecskeméti integrált hit- és erkölcstanos, tematikus, napközis tábor</t>
  </si>
  <si>
    <t>9658-31/2017</t>
  </si>
  <si>
    <t>Kálmán Lajos Óvoda
Ménteleki Óvodája</t>
  </si>
  <si>
    <t>A ménteleki feladatellátási hely családi napja</t>
  </si>
  <si>
    <t>9658-5/2017</t>
  </si>
  <si>
    <t>Karácsonyi segélycsomagok</t>
  </si>
  <si>
    <t>9658-37/2017</t>
  </si>
  <si>
    <t>Segíts a rászorulókon!</t>
  </si>
  <si>
    <t>9658-29/2017</t>
  </si>
  <si>
    <t>Kecskeméti Kékkereszt Alapítvány</t>
  </si>
  <si>
    <t>Szenvedélybetegek a felépülés útján: Közösen könnyebb!</t>
  </si>
  <si>
    <t>9658-30/2017</t>
  </si>
  <si>
    <t>Kulturális est szervezése az Agórában hátrányos helyzetűek részére, ahol vak és gyengénlátók számára a hétköznapjaikat megkönnyítő eszközöket adunk át</t>
  </si>
  <si>
    <t>9658-2/2017</t>
  </si>
  <si>
    <t>Kisfáiban élő rászoruló családok támogatása</t>
  </si>
  <si>
    <t>9658-26/2017</t>
  </si>
  <si>
    <t>Napközis tábor rászorulóknak</t>
  </si>
  <si>
    <t>9658-39/2017</t>
  </si>
  <si>
    <t>Matkói rászorulók támogatása</t>
  </si>
  <si>
    <t>9658-23/2017</t>
  </si>
  <si>
    <t>Tanyaprogram</t>
  </si>
  <si>
    <t>9658-22/2017</t>
  </si>
  <si>
    <t>Karácsonyi ünnep</t>
  </si>
  <si>
    <t>9658-33/2017</t>
  </si>
  <si>
    <t>Nosztalgia tábor</t>
  </si>
  <si>
    <t>9658-27/2017</t>
  </si>
  <si>
    <t>Nyári napközis tábor hátrányos helyzetű családok gyermekei számára</t>
  </si>
  <si>
    <t>9658-40/2017</t>
  </si>
  <si>
    <t>Nyitott Szemmel - a Dél-Alföldi Régió Gyermekeiért - Egyesület</t>
  </si>
  <si>
    <t>Nyitott Szemmel Egyesület nyári táborai</t>
  </si>
  <si>
    <t>9658-24/2017</t>
  </si>
  <si>
    <t>Fogyatékosok és épek integrációs tábora</t>
  </si>
  <si>
    <t>9658-20/2017</t>
  </si>
  <si>
    <t>Őszirózsa Időskorúak Gondozóháza</t>
  </si>
  <si>
    <t>Generációk közötti kapcsolattartás</t>
  </si>
  <si>
    <t>9658-21/2017</t>
  </si>
  <si>
    <t>Családi napok rendezvénysorozat</t>
  </si>
  <si>
    <t>9658-3/2017</t>
  </si>
  <si>
    <t>Római Katolikus Főplébánia</t>
  </si>
  <si>
    <t>Segítséget kérünk, hogy mi is segíthessünk</t>
  </si>
  <si>
    <t>9658-1/2017</t>
  </si>
  <si>
    <t>Smaragd Sclerosis Multiplexes Betegek Egyesülete</t>
  </si>
  <si>
    <t>Bizalom 2017</t>
  </si>
  <si>
    <t>9658-28/2017</t>
  </si>
  <si>
    <t>A hátrányos helyzetű ifjúság művelődésének, színházba járásának segítése</t>
  </si>
  <si>
    <t>9658-38/2017</t>
  </si>
  <si>
    <t>Twist Olivér Karácsonya</t>
  </si>
  <si>
    <t>9658-35/2017</t>
  </si>
  <si>
    <t>Védőháló Karitatív Egyesület</t>
  </si>
  <si>
    <t>Védőháló Karitatív Adománybolt</t>
  </si>
  <si>
    <t>9658-36/2017</t>
  </si>
  <si>
    <t>Tehetünk egymásért!</t>
  </si>
  <si>
    <t>9658-25/2017</t>
  </si>
  <si>
    <t>A közösség, mint megtartó erő a szolidaritás jegyében!</t>
  </si>
  <si>
    <t xml:space="preserve">Szemereyné Pataki Klaudia
polgármester </t>
  </si>
  <si>
    <t xml:space="preserve">MŰEMLÉKVÉDELMI PROGRAMOK </t>
  </si>
  <si>
    <t>9154-8/2017</t>
  </si>
  <si>
    <t>Agárdi Tibor</t>
  </si>
  <si>
    <t>A város védendő épített értékeinek támogatása</t>
  </si>
  <si>
    <t>A kecskeméti 3051 hrsz-ú Serfőző utca 17. szám alatti ingatlan komplett homlokzatfelújításának tervei</t>
  </si>
  <si>
    <t>*</t>
  </si>
  <si>
    <t>9154-2/2017</t>
  </si>
  <si>
    <t>Konstantinápolyi Egyetemes Patriarchátus Magyarországi Ortodox Exarchátus Alföldi Görög Keleti Egyházközösségek Parochiája</t>
  </si>
  <si>
    <t>Nyílászárók cseréje</t>
  </si>
  <si>
    <t>9154-4/2017</t>
  </si>
  <si>
    <t>Tudomány és Technika Háza tetőszerkezet felújítási tervek, kupola körüli párkányzatjavítás</t>
  </si>
  <si>
    <t>9154-3/2017</t>
  </si>
  <si>
    <t>Bezsenyiné Gábor Mária Erzsébet</t>
  </si>
  <si>
    <t>Mária utca 2. szám alatti ingatlan zsalugáterének cseréje</t>
  </si>
  <si>
    <t>9154-9/2017</t>
  </si>
  <si>
    <t>dr. Knyihárné Gaika Judit</t>
  </si>
  <si>
    <t>A helyi értékvédelem támogatása</t>
  </si>
  <si>
    <t>Helyi védett épület tető- és ereszrendszeri felújítása - Táncsics utca 4.</t>
  </si>
  <si>
    <t>ÉRVÉNYTELEN,
a hiánypótlást határidőre nem nyújtotta be.</t>
  </si>
  <si>
    <t>9154-1/2017</t>
  </si>
  <si>
    <t>Géczi Irén Eszter</t>
  </si>
  <si>
    <t>Kecskemét Fráter György u. 11.sz. műemlék jellegű épület állagának helyreállítása, megóvása</t>
  </si>
  <si>
    <t>ÉRVÉNYTELEN,
a hiánypótlást nem megfelelően nyújtotta be.</t>
  </si>
  <si>
    <t>9154-5/2017</t>
  </si>
  <si>
    <t>Kurucz Istvánné és Dr. Szloboda János</t>
  </si>
  <si>
    <t>Jósika utca 2. szám alatti épület homlokzatának felújítása</t>
  </si>
  <si>
    <t>9154-7/2017</t>
  </si>
  <si>
    <t>Szenteste Alapítvány</t>
  </si>
  <si>
    <t>Assisi Szent Ferenc ólomüveg ablak restaurációja</t>
  </si>
  <si>
    <t>9154-6/2017</t>
  </si>
  <si>
    <t>Társasház Kápolna u. 7.</t>
  </si>
  <si>
    <t>Kápolna u. 7. Társaház tetőfelújítási és utcai homlokzatjavítási munkái</t>
  </si>
  <si>
    <t>* A támogatás azzal a feltétellel kerül odaítélésre, hogy az kizárólag a pályázatokban megfogalmazott tevékenységek teljeskörű megvalósulása esetén használható fel a kulturális örökség védelméről szóló 2001. évi LXIV. törvény, Kecskemét Megyei Jogú Város Helyi Építési Szabályzatáról szóló 33/2015. (XII.17.) önkörmányzati rendelete, valamint Kecskemét Megyei Jogú Város Önkormányzata Közgyűlésének az épített környezet helyi örökségvédelmének szabályozásáról szóló 76/2009. (XII.17) önkormányzati rendelete előírásainak megfelelően.</t>
  </si>
  <si>
    <t xml:space="preserve">OKTATÁSI PROGRAMOK </t>
  </si>
  <si>
    <t>10672-14/2017</t>
  </si>
  <si>
    <t>A Kecskeméti Kodály Iskoláért Alapítvány</t>
  </si>
  <si>
    <t>Kecskeméti tanulók tanulmányi versenyeken való részvételének támogatása és a felkészítő tanárok jutalmazása. A 2017/2018-as tanévben kimagasló versenyeredményeket elért tanulók felkészítő tanárainak köszöntése, azzal a megkötéssel, hogy a tanulmányi versenyek tekintetében az eredmények elismerésére az Emberi Erőforrások Minisztériuma (továbbiakban: EMMI) által meghirdetett és finanszírozott tanulmányi versenyek, valamint a szakképzésért felelős államtitkárság által kiírt szakmai tanulmányi versenyek, az EMMI által meghirdetett és anyagilag támogatott tanulmányi versenyek, valamint az EMMI által anyagilag, esetleg szakmailag támogatott tanulmányi versenyek kerüljenek elismerésre</t>
  </si>
  <si>
    <t>XXV. kecskeméti aszfaltrajzverseny 2018 májusában</t>
  </si>
  <si>
    <t>10672-85/2017</t>
  </si>
  <si>
    <t>Alapítvány a Kecskeméti Katona József Gimnáziumért</t>
  </si>
  <si>
    <t>Tehetséggondozást kiemelt célként kezelő programok támogatása</t>
  </si>
  <si>
    <t>A Bács - Kiskun megyei Szakács Jenő fizikaverseny lebonyolításának támogatása</t>
  </si>
  <si>
    <t>10672-65/2017</t>
  </si>
  <si>
    <t>Appendix Alapítvány</t>
  </si>
  <si>
    <t>Városi német versenyek megvalósítása</t>
  </si>
  <si>
    <t>10672-66/2017</t>
  </si>
  <si>
    <t>Természettudományos tehetséggondozó versenyek általános iskolai tanulók számára</t>
  </si>
  <si>
    <t>10672-67/2017</t>
  </si>
  <si>
    <t>Köznevelési intézmények jubileumi rendezvényei megtartásának és jubileumi kiadványai kiadásának támogatása</t>
  </si>
  <si>
    <t>A Kecskeméti Bolyai János Gimnázium 30 éve</t>
  </si>
  <si>
    <t>10672-10/2017</t>
  </si>
  <si>
    <t>A köznevelési intézmények tevékenységéhez, működéséhez kapcsolódó továbbképzések</t>
  </si>
  <si>
    <t>"Alapszintű újraélesztés oktatása középiskolákban" és " Gyógyító Bocsok egészségügyi ismeretterjesztő program óvodákban"</t>
  </si>
  <si>
    <t>10672-26/2017</t>
  </si>
  <si>
    <t>IV. Országos PR Akadémia - a Bács-Kiskun Megyei Tudományos Ismeretterjesztő Társulat és a Magyar Public Relations Szövetség szervezésében</t>
  </si>
  <si>
    <t>10672-11/2017</t>
  </si>
  <si>
    <t>A hátrányos helyzetű tanulók felzárkóztató és esélyteremtő programjainak támogatása</t>
  </si>
  <si>
    <t>Fejlesztő szakmai fórum</t>
  </si>
  <si>
    <t>10672-12/2017</t>
  </si>
  <si>
    <t>Királyok klubja</t>
  </si>
  <si>
    <t>10672-13/2017</t>
  </si>
  <si>
    <t>Alsós humán-és reál munkaközösség tehetséges tanulóinak iskolai versenyei</t>
  </si>
  <si>
    <t>10672-55/2017</t>
  </si>
  <si>
    <t>Corvina Óvoda</t>
  </si>
  <si>
    <t>Ovi kupa 2018</t>
  </si>
  <si>
    <t>10672-56/2017</t>
  </si>
  <si>
    <t>Corvina Óvoda
1. sz. Mártírok Úti Óvodája</t>
  </si>
  <si>
    <t>Tök jó hét</t>
  </si>
  <si>
    <t>10672-60/2017</t>
  </si>
  <si>
    <t>"Pöttöm próba" közlekedési verseny óvodák között</t>
  </si>
  <si>
    <t>10672-59/2017</t>
  </si>
  <si>
    <t>Corvina Óvoda
Forradalom Utcai Óvodája</t>
  </si>
  <si>
    <t>Micimackó mesemondó nap</t>
  </si>
  <si>
    <t>10672-57/2017</t>
  </si>
  <si>
    <t>Corvina Óvoda
Ifjúság Úti Óvodája</t>
  </si>
  <si>
    <t>Ügyes kezek tehetségműhely; zöldülő, szépülő környezetünk</t>
  </si>
  <si>
    <t>10672-58/2017</t>
  </si>
  <si>
    <t>10 éves a Környezetvédő és Tudatos Fogyasztó Konferencia</t>
  </si>
  <si>
    <t>10672-31/2017</t>
  </si>
  <si>
    <t>Zenei tehetséggondozás</t>
  </si>
  <si>
    <t>10672-64/2017</t>
  </si>
  <si>
    <t>Tanulok, hogy többre vigyem</t>
  </si>
  <si>
    <t>10672-6/2017</t>
  </si>
  <si>
    <t>Ferenczy Ida Óvoda
 Hosszú Utcai Óvodája</t>
  </si>
  <si>
    <t>Hagyományőrző program a Hosszú Utcai Óvodában</t>
  </si>
  <si>
    <t>10672-4/2017</t>
  </si>
  <si>
    <t>Ferenczy Ida Óvoda
Árpádvárosi Óvodája</t>
  </si>
  <si>
    <t>Bóbita bábtalálkozó</t>
  </si>
  <si>
    <t>10672-7/2017</t>
  </si>
  <si>
    <t>Fejlesztőpedagógiai óvodaközi továbbképzések</t>
  </si>
  <si>
    <t>10672-3/2017</t>
  </si>
  <si>
    <t>Ferenczy Ida Óvoda
Hosszú Utcai Óvodája</t>
  </si>
  <si>
    <t>Tehetségműhely a Hosszú Utcai Óvodában</t>
  </si>
  <si>
    <t>10672-5/2017</t>
  </si>
  <si>
    <t xml:space="preserve">Ferenczy Ida Óvoda
Hosszú Utcai Óvodája
</t>
  </si>
  <si>
    <t>Városi versmondó találkozó</t>
  </si>
  <si>
    <t>10672-8/2017</t>
  </si>
  <si>
    <t>Mihály napi vásár</t>
  </si>
  <si>
    <t>10672-38/2017</t>
  </si>
  <si>
    <t>Hátrányos helyzetű csoportokat segítő tartós és folyamatos programok támogatása</t>
  </si>
  <si>
    <t>K-Téka Zöld Infromációs Pont</t>
  </si>
  <si>
    <t>10672-53/2017</t>
  </si>
  <si>
    <t xml:space="preserve"> Múzsák az osztályteremben - drámapedagógiai szakmai műhelynapok az iskolai pedagógiai munka fejlesztése érdekében</t>
  </si>
  <si>
    <t>10672-83/2017</t>
  </si>
  <si>
    <t>Hitel a Jövõnek Alapítvány</t>
  </si>
  <si>
    <t>Diáksikerek a Széchenyiben Kecskemét hírnevéért</t>
  </si>
  <si>
    <t>10672-1/2017</t>
  </si>
  <si>
    <t>Kiemelkedő tehetségeink bemutatkozása a Dornbirni "Schaun"</t>
  </si>
  <si>
    <t>10672-27/2017</t>
  </si>
  <si>
    <t>Tehetséggondozó rajzszakkör a harmadik évfolyamon</t>
  </si>
  <si>
    <t>10672-28/2017</t>
  </si>
  <si>
    <t>A mozgáskoordináció, a figyelem és az emlékezet komplex fejlesztése a tanulási problémák megelőzésére és enyhítésére</t>
  </si>
  <si>
    <t>10672-29/2017</t>
  </si>
  <si>
    <t>Beszél a testünk - továbbképzés a Kecskeméti Corvin Mátyás Általános Iskola Hunyadi János Általános Iskolájában dolgozó pedagógusok számára</t>
  </si>
  <si>
    <t>10672-30/2017</t>
  </si>
  <si>
    <t>IKT eszközök alkalmazásával az SNI-s tanulók beszéd, képzelet és praktikus tudásának fejlesztése mese segítségével</t>
  </si>
  <si>
    <t>10672-46/2017</t>
  </si>
  <si>
    <t>Kálmán Lajos Óvoda
Bíró Lajos Utcai Óvodája</t>
  </si>
  <si>
    <t>40 éves jubileumi ünnepség a Bíró Oviban</t>
  </si>
  <si>
    <t>10672-47/2017</t>
  </si>
  <si>
    <t>„Képességfejlesztés a Bíró Oviban”</t>
  </si>
  <si>
    <t>10672-48/2017</t>
  </si>
  <si>
    <t>Zene szeretetére nevelés</t>
  </si>
  <si>
    <t>10672-44/2017</t>
  </si>
  <si>
    <t>Kálmán Lajos Óvoda
Lánchíd Utcai Óvodája</t>
  </si>
  <si>
    <t>Bábtalálkozó a Lánchíd utcán</t>
  </si>
  <si>
    <t>10672-49/2017</t>
  </si>
  <si>
    <t>Népi játék - és gyermek tánctalálkozó</t>
  </si>
  <si>
    <t>10672-50/2017</t>
  </si>
  <si>
    <t>Tök-jó napi vigasság</t>
  </si>
  <si>
    <t>10672-43/2017</t>
  </si>
  <si>
    <t>Fülemüle fesztivál</t>
  </si>
  <si>
    <t>10672-45/2017</t>
  </si>
  <si>
    <t>Varázshegy fesztivál</t>
  </si>
  <si>
    <t>10672-21/2017</t>
  </si>
  <si>
    <t>Kandó Kálmán Iskolai Alapítvány</t>
  </si>
  <si>
    <t>Elektronikai eszközépítés, tehetségek az elektronikában</t>
  </si>
  <si>
    <t>10672-80/2017</t>
  </si>
  <si>
    <t>Móricz felolvasó verseny</t>
  </si>
  <si>
    <t>10672-81/2017</t>
  </si>
  <si>
    <t>Hátrányos helyzetű tanulók felzárkóztatása a kompetencia alapú oktatásban</t>
  </si>
  <si>
    <t>10672-54/2017</t>
  </si>
  <si>
    <t>Kecskeméti Református Egyházközség
Kecskeméti Református Pálmácska Óvodája</t>
  </si>
  <si>
    <t>V. Tavaszköszöntő városi versmondó találkozó szervezése a Kecskeméti Református Pálmácska Óvodában nagycsoportos óvodásoknak</t>
  </si>
  <si>
    <t>10672-20/2017</t>
  </si>
  <si>
    <t>Kecskeméti Szakképzési Centrum
Kandó Kálmán Szakgimnáziuma és Szakközépiskolája</t>
  </si>
  <si>
    <t>Kandó Kálmán műszaki fordító verseny</t>
  </si>
  <si>
    <t>10672-72/2017</t>
  </si>
  <si>
    <t>Kecskeméti Tankerületi Központ 
Kecskeméti Belvárosi Zrínyi Ilona Általános Iskolája</t>
  </si>
  <si>
    <t>Roma vers és prózamondó verseny</t>
  </si>
  <si>
    <t>10672-71/2017</t>
  </si>
  <si>
    <t>Kecskeméti Tankerületi Központ
Kecskeméti Belvárosi Zrínyi Ilona Általános Iskolája</t>
  </si>
  <si>
    <t>Intézményközi vetélkedők szervezése</t>
  </si>
  <si>
    <t>10672-73/2017</t>
  </si>
  <si>
    <t>Kecskeméti Tankerületi Központ
Kecskeméti Belvárosi Zrínyi Ilona Általános Iskola
Béke Általános Iskolája</t>
  </si>
  <si>
    <t>60 éves a Béke Iskola</t>
  </si>
  <si>
    <t>10672-74/2017</t>
  </si>
  <si>
    <t>"Kecskemét város polgára leszek" helytörténeti verseny rendezése</t>
  </si>
  <si>
    <t>10672-76/2017</t>
  </si>
  <si>
    <t>Kis kezek, nagy mesterek</t>
  </si>
  <si>
    <t>10672-77/2017</t>
  </si>
  <si>
    <t>Színjátszók Bohém Bandája</t>
  </si>
  <si>
    <t>10672-78/2017</t>
  </si>
  <si>
    <t>Technika szakkör</t>
  </si>
  <si>
    <t>10672-79/2017</t>
  </si>
  <si>
    <t>Családi nap a Damjanichban</t>
  </si>
  <si>
    <t>10672-75/2017</t>
  </si>
  <si>
    <t>Kecskeméti Tankerületi Központ
Kecskeméti Belvárosi Zrínyi Ilona Általános Iskola
Tóth László Általános Iskolája</t>
  </si>
  <si>
    <t>Pressley Ridge módszer bevezetése a Tóth László Általános Iskolában</t>
  </si>
  <si>
    <t>10672-52/2017</t>
  </si>
  <si>
    <t>Kutyaterápiás órák a Kertvárosi Iskolában</t>
  </si>
  <si>
    <t>10672-37/2017</t>
  </si>
  <si>
    <t>Gróf Koháry István történelemverseny</t>
  </si>
  <si>
    <t>10672-2/2017</t>
  </si>
  <si>
    <t>"A kutya, mint segédtanár": rendkívüli osztályfőnöki óra (ROF) és pedagógus továbbképzés (PED) a Kutyával Egy Mosolyért Alapítvánnyal - 2017</t>
  </si>
  <si>
    <t>10672-51/2017</t>
  </si>
  <si>
    <t>Labáth Ferencné ev.</t>
  </si>
  <si>
    <t>Értékképviselet</t>
  </si>
  <si>
    <t>10672-34/2017</t>
  </si>
  <si>
    <t>Lakótelepi Gyermekekért Alapítvány</t>
  </si>
  <si>
    <t>A 26. Varjú Lajos Országos Természettudományi Emlékverseny megrendezése</t>
  </si>
  <si>
    <t>10672-68/2017</t>
  </si>
  <si>
    <t>Tehetséggondozó kiadvány készítése</t>
  </si>
  <si>
    <t>10672-69/2017</t>
  </si>
  <si>
    <t>Informatikai webhelyszerkesztő tehetséggondozó szakkör</t>
  </si>
  <si>
    <t>10672-70/2017</t>
  </si>
  <si>
    <t>"Mozgó-diák" prezentációkészítő verseny tehetséggondozó iskolák részére</t>
  </si>
  <si>
    <t>10672-36/2017</t>
  </si>
  <si>
    <t>Házi népdaléneklési verseny</t>
  </si>
  <si>
    <t>10672-22/2017</t>
  </si>
  <si>
    <t>Rajzverseny kecskeméti óvodásoknak</t>
  </si>
  <si>
    <t>10672-23/2017</t>
  </si>
  <si>
    <t>Kutyás órák a Magyar Ilona Általános Iskolában</t>
  </si>
  <si>
    <t>10672-24/2017</t>
  </si>
  <si>
    <t>Városi helyesírási és nyelvhelyességi verseny a 3-8. évfolyam számára</t>
  </si>
  <si>
    <t>A XX.századi és kortárs zene beépítése az általános iskolai ének-zene órák tananyagába</t>
  </si>
  <si>
    <t>10672-35/2017</t>
  </si>
  <si>
    <t>Báb mindenkinek!</t>
  </si>
  <si>
    <t>10672-39/2017</t>
  </si>
  <si>
    <t>Városi szintű levelező matematika verseny szervezése alsó tagozatos kisiskolások számára</t>
  </si>
  <si>
    <t>10672-40/2017</t>
  </si>
  <si>
    <t>Hátrányos helyzetű tanulók kulturális programon való részvételének biztosítása</t>
  </si>
  <si>
    <t>10672-41/2017</t>
  </si>
  <si>
    <t>"Gyermekvilág" megyei rajzpályázat megszervezése és lebonyolítása</t>
  </si>
  <si>
    <t>10672-42/2017</t>
  </si>
  <si>
    <t>Iskolára felkészítő fejlesztő célú foglalkozások megszervezése</t>
  </si>
  <si>
    <t>10672-19/2017</t>
  </si>
  <si>
    <t>Jubileumi rendezvény</t>
  </si>
  <si>
    <t>10672-33/2017</t>
  </si>
  <si>
    <t>Haladás a számítástechnikában</t>
  </si>
  <si>
    <t>10672-84/2017</t>
  </si>
  <si>
    <t>"Nyitnikék" tanoda</t>
  </si>
  <si>
    <t>10672-61/2017</t>
  </si>
  <si>
    <t>Barátod a könyv</t>
  </si>
  <si>
    <t>10672-62/2017</t>
  </si>
  <si>
    <t>A fejlesztő értékelés szerepe az önértékelési képesség fejlesztésében</t>
  </si>
  <si>
    <t>10672-63/2017</t>
  </si>
  <si>
    <t>"Játszva gondolkodj!" városi verseny</t>
  </si>
  <si>
    <t>10672-32/2017</t>
  </si>
  <si>
    <t>XX. Városi angol nyelvi verseny</t>
  </si>
  <si>
    <t>10672-25/2017</t>
  </si>
  <si>
    <t>Sokszínű Tehetséggondozásért Alapítvány</t>
  </si>
  <si>
    <t>Városi helyesíró verseny szervezése és lebonyolítása alsó tagozatos tanulók részére</t>
  </si>
  <si>
    <t>10672-9/2017</t>
  </si>
  <si>
    <t>Városi gyermekszínjátszó találkozó</t>
  </si>
  <si>
    <t>10672-82/2017</t>
  </si>
  <si>
    <t>Zöldpedál Egyesület</t>
  </si>
  <si>
    <t>Kerékpárral a természet védelmében</t>
  </si>
  <si>
    <t>10672-15/2017</t>
  </si>
  <si>
    <t>Országos Bolyai csapatverseny matematikából, anyanyelvből és természettudományokból</t>
  </si>
  <si>
    <t>10672-16/2017</t>
  </si>
  <si>
    <t>Városi angol nyelvi verseny</t>
  </si>
  <si>
    <t>10672-17/2017</t>
  </si>
  <si>
    <t>Táblajátékok olimpiája - városi logikai verseny</t>
  </si>
  <si>
    <t>10672-18/2017</t>
  </si>
  <si>
    <t>Kincskereső foglalkozások</t>
  </si>
  <si>
    <t>0</t>
  </si>
  <si>
    <t>Sportruházat</t>
  </si>
  <si>
    <t>Önerő
(munkaóra)</t>
  </si>
  <si>
    <t>ÉRVÉNYTELEN,
a pályázó nem tartozik
a pályázat benyújtására
jogosultak körébe</t>
  </si>
  <si>
    <t>ÉRVÉNYTELEN,
 papír alapon
nem nyújtotta be
a pályázatot</t>
  </si>
  <si>
    <t>ÉRVÉNYTELEN,
nem tartozik
a támogatás igénybevételére
jogosultak körébe</t>
  </si>
  <si>
    <t>ÉRVÉNYTELEN,
papír alapon
nem nyújtotta be
a pályázatot</t>
  </si>
  <si>
    <t>Kizárólag
játszótér felújítása
támogatható</t>
  </si>
  <si>
    <t>ÉRVÉNYTELEN,
a pályázatban megjelölt tevékenység
ezen program keretén belül
nem támogatható</t>
  </si>
  <si>
    <t>Kizárólag
az engedélyes tervek teljeskörű elkészítése támogatható.*</t>
  </si>
</sst>
</file>

<file path=xl/styles.xml><?xml version="1.0" encoding="utf-8"?>
<styleSheet xmlns="http://schemas.openxmlformats.org/spreadsheetml/2006/main">
  <numFmts count="5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_H_U_F_-;\-* #,##0.00\ _H_U_F_-;_-* &quot;-&quot;??\ _H_U_F_-;_-@_-"/>
    <numFmt numFmtId="166" formatCode="#,##0\ &quot;Ft&quot;"/>
  </numFmts>
  <fonts count="37"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3"/>
      <color rgb="FF000000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248"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1" applyNumberFormat="1" applyFont="1" applyAlignment="1">
      <alignment horizontal="center" vertical="center" wrapText="1"/>
    </xf>
    <xf numFmtId="0" fontId="23" fillId="35" borderId="22" xfId="44" applyFont="1" applyFill="1" applyBorder="1" applyAlignment="1">
      <alignment horizontal="center" vertical="center" wrapText="1"/>
    </xf>
    <xf numFmtId="166" fontId="25" fillId="35" borderId="19" xfId="44" applyNumberFormat="1" applyFont="1" applyFill="1" applyBorder="1" applyAlignment="1">
      <alignment horizontal="center" vertical="center" wrapText="1"/>
    </xf>
    <xf numFmtId="166" fontId="25" fillId="35" borderId="13" xfId="44" applyNumberFormat="1" applyFont="1" applyFill="1" applyBorder="1" applyAlignment="1">
      <alignment horizontal="center" vertical="center" wrapText="1"/>
    </xf>
    <xf numFmtId="166" fontId="25" fillId="35" borderId="16" xfId="44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8" xfId="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1" applyNumberFormat="1" applyFont="1" applyBorder="1" applyAlignment="1">
      <alignment horizontal="center" vertical="center" wrapText="1"/>
    </xf>
    <xf numFmtId="164" fontId="22" fillId="0" borderId="13" xfId="1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1" applyNumberFormat="1" applyFont="1" applyBorder="1" applyAlignment="1">
      <alignment horizontal="center" vertical="center" wrapText="1"/>
    </xf>
    <xf numFmtId="164" fontId="22" fillId="0" borderId="16" xfId="1" applyNumberFormat="1" applyFont="1" applyBorder="1" applyAlignment="1">
      <alignment horizontal="center" vertical="center" wrapText="1"/>
    </xf>
    <xf numFmtId="164" fontId="26" fillId="0" borderId="0" xfId="1" applyNumberFormat="1" applyFont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0" xfId="1" applyNumberFormat="1" applyFont="1" applyFill="1" applyBorder="1" applyAlignment="1">
      <alignment horizontal="center" vertical="center" wrapText="1"/>
    </xf>
    <xf numFmtId="164" fontId="22" fillId="34" borderId="10" xfId="1" applyNumberFormat="1" applyFont="1" applyFill="1" applyBorder="1" applyAlignment="1">
      <alignment horizontal="center" vertical="center" wrapText="1"/>
    </xf>
    <xf numFmtId="164" fontId="22" fillId="33" borderId="13" xfId="1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64" fontId="26" fillId="0" borderId="0" xfId="1" applyNumberFormat="1" applyFont="1" applyAlignment="1">
      <alignment horizontal="center" vertical="center" wrapText="1"/>
    </xf>
    <xf numFmtId="166" fontId="25" fillId="35" borderId="13" xfId="44" applyNumberFormat="1" applyFont="1" applyFill="1" applyBorder="1" applyAlignment="1">
      <alignment horizontal="right" vertical="center" wrapText="1"/>
    </xf>
    <xf numFmtId="164" fontId="27" fillId="0" borderId="10" xfId="1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64" fontId="27" fillId="0" borderId="10" xfId="1" applyNumberFormat="1" applyFont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164" fontId="27" fillId="34" borderId="1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6" fontId="25" fillId="35" borderId="35" xfId="44" applyNumberFormat="1" applyFont="1" applyFill="1" applyBorder="1" applyAlignment="1">
      <alignment horizontal="center" vertical="center" wrapText="1"/>
    </xf>
    <xf numFmtId="164" fontId="22" fillId="0" borderId="38" xfId="1" applyNumberFormat="1" applyFont="1" applyBorder="1" applyAlignment="1">
      <alignment horizontal="center" vertical="center" wrapText="1"/>
    </xf>
    <xf numFmtId="164" fontId="22" fillId="0" borderId="39" xfId="1" applyNumberFormat="1" applyFont="1" applyFill="1" applyBorder="1" applyAlignment="1">
      <alignment horizontal="center" vertical="center" wrapText="1"/>
    </xf>
    <xf numFmtId="164" fontId="22" fillId="0" borderId="39" xfId="1" applyNumberFormat="1" applyFont="1" applyBorder="1" applyAlignment="1">
      <alignment horizontal="center" vertical="center" wrapText="1"/>
    </xf>
    <xf numFmtId="164" fontId="22" fillId="0" borderId="40" xfId="1" applyNumberFormat="1" applyFont="1" applyBorder="1" applyAlignment="1">
      <alignment horizontal="center" vertical="center" wrapText="1"/>
    </xf>
    <xf numFmtId="166" fontId="25" fillId="35" borderId="35" xfId="44" applyNumberFormat="1" applyFont="1" applyFill="1" applyBorder="1" applyAlignment="1">
      <alignment horizontal="center" vertical="center"/>
    </xf>
    <xf numFmtId="166" fontId="25" fillId="35" borderId="16" xfId="44" applyNumberFormat="1" applyFont="1" applyFill="1" applyBorder="1" applyAlignment="1">
      <alignment horizontal="center" vertical="center"/>
    </xf>
    <xf numFmtId="164" fontId="22" fillId="0" borderId="42" xfId="1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49" fontId="22" fillId="0" borderId="10" xfId="1" applyNumberFormat="1" applyFont="1" applyBorder="1" applyAlignment="1">
      <alignment horizontal="center" vertical="center" wrapText="1"/>
    </xf>
    <xf numFmtId="49" fontId="22" fillId="0" borderId="15" xfId="1" applyNumberFormat="1" applyFont="1" applyBorder="1" applyAlignment="1">
      <alignment horizontal="center" vertical="center" wrapText="1"/>
    </xf>
    <xf numFmtId="49" fontId="22" fillId="0" borderId="39" xfId="1" applyNumberFormat="1" applyFont="1" applyFill="1" applyBorder="1" applyAlignment="1">
      <alignment horizontal="center" vertical="center" wrapText="1"/>
    </xf>
    <xf numFmtId="49" fontId="22" fillId="0" borderId="39" xfId="1" applyNumberFormat="1" applyFont="1" applyBorder="1" applyAlignment="1">
      <alignment horizontal="center" vertical="center" wrapText="1"/>
    </xf>
    <xf numFmtId="49" fontId="22" fillId="33" borderId="39" xfId="1" applyNumberFormat="1" applyFont="1" applyFill="1" applyBorder="1" applyAlignment="1">
      <alignment horizontal="center" vertical="center" wrapText="1"/>
    </xf>
    <xf numFmtId="49" fontId="22" fillId="0" borderId="36" xfId="1" applyNumberFormat="1" applyFont="1" applyBorder="1" applyAlignment="1">
      <alignment horizontal="center" vertical="center" wrapText="1"/>
    </xf>
    <xf numFmtId="49" fontId="22" fillId="34" borderId="39" xfId="1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164" fontId="27" fillId="0" borderId="15" xfId="1" applyNumberFormat="1" applyFont="1" applyFill="1" applyBorder="1" applyAlignment="1">
      <alignment horizontal="center" vertical="center" wrapText="1"/>
    </xf>
    <xf numFmtId="164" fontId="27" fillId="0" borderId="15" xfId="1" applyNumberFormat="1" applyFont="1" applyBorder="1" applyAlignment="1">
      <alignment horizontal="center" vertical="center" wrapText="1"/>
    </xf>
    <xf numFmtId="41" fontId="27" fillId="0" borderId="42" xfId="1" applyNumberFormat="1" applyFont="1" applyBorder="1" applyAlignment="1">
      <alignment horizontal="center" vertical="center" wrapText="1"/>
    </xf>
    <xf numFmtId="49" fontId="27" fillId="0" borderId="10" xfId="1" applyNumberFormat="1" applyFont="1" applyBorder="1" applyAlignment="1">
      <alignment horizontal="center" vertical="center" wrapText="1"/>
    </xf>
    <xf numFmtId="41" fontId="27" fillId="0" borderId="10" xfId="1" applyNumberFormat="1" applyFont="1" applyBorder="1" applyAlignment="1">
      <alignment horizontal="center" vertical="center" wrapText="1"/>
    </xf>
    <xf numFmtId="49" fontId="27" fillId="34" borderId="10" xfId="1" applyNumberFormat="1" applyFont="1" applyFill="1" applyBorder="1" applyAlignment="1">
      <alignment horizontal="center" vertical="center" wrapText="1"/>
    </xf>
    <xf numFmtId="41" fontId="27" fillId="0" borderId="15" xfId="1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3" fontId="27" fillId="0" borderId="42" xfId="0" applyNumberFormat="1" applyFont="1" applyBorder="1" applyAlignment="1">
      <alignment horizontal="center" vertical="center" wrapText="1"/>
    </xf>
    <xf numFmtId="164" fontId="27" fillId="0" borderId="42" xfId="1" applyNumberFormat="1" applyFont="1" applyFill="1" applyBorder="1" applyAlignment="1">
      <alignment horizontal="center" vertical="center" wrapText="1"/>
    </xf>
    <xf numFmtId="164" fontId="27" fillId="0" borderId="42" xfId="1" applyNumberFormat="1" applyFont="1" applyBorder="1" applyAlignment="1">
      <alignment horizontal="center" vertical="center" wrapText="1"/>
    </xf>
    <xf numFmtId="166" fontId="25" fillId="35" borderId="16" xfId="44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41" fontId="0" fillId="0" borderId="0" xfId="0" applyNumberFormat="1" applyBorder="1"/>
    <xf numFmtId="0" fontId="23" fillId="35" borderId="41" xfId="44" applyFont="1" applyFill="1" applyBorder="1" applyAlignment="1">
      <alignment horizontal="center" vertical="center" wrapText="1"/>
    </xf>
    <xf numFmtId="166" fontId="25" fillId="35" borderId="40" xfId="44" applyNumberFormat="1" applyFont="1" applyFill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49" fontId="22" fillId="0" borderId="13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4" fontId="26" fillId="0" borderId="0" xfId="1" applyNumberFormat="1" applyFont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164" fontId="22" fillId="33" borderId="47" xfId="1" applyNumberFormat="1" applyFont="1" applyFill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49" fontId="22" fillId="0" borderId="13" xfId="1" applyNumberFormat="1" applyFont="1" applyFill="1" applyBorder="1" applyAlignment="1">
      <alignment horizontal="center" vertical="center" wrapText="1"/>
    </xf>
    <xf numFmtId="164" fontId="22" fillId="0" borderId="13" xfId="1" applyNumberFormat="1" applyFont="1" applyFill="1" applyBorder="1" applyAlignment="1">
      <alignment horizontal="center" vertical="center" wrapText="1"/>
    </xf>
    <xf numFmtId="49" fontId="22" fillId="0" borderId="16" xfId="1" applyNumberFormat="1" applyFont="1" applyBorder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0" fillId="0" borderId="47" xfId="0" applyBorder="1" applyAlignment="1">
      <alignment horizontal="center" vertical="center"/>
    </xf>
    <xf numFmtId="0" fontId="0" fillId="0" borderId="48" xfId="0" applyBorder="1"/>
    <xf numFmtId="41" fontId="27" fillId="0" borderId="13" xfId="1" applyNumberFormat="1" applyFont="1" applyBorder="1" applyAlignment="1">
      <alignment horizontal="center" vertical="center" wrapText="1"/>
    </xf>
    <xf numFmtId="49" fontId="27" fillId="0" borderId="13" xfId="1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1" fontId="27" fillId="0" borderId="16" xfId="1" applyNumberFormat="1" applyFont="1" applyBorder="1" applyAlignment="1">
      <alignment horizontal="center" vertical="center" wrapText="1"/>
    </xf>
    <xf numFmtId="41" fontId="27" fillId="0" borderId="40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4" fontId="31" fillId="0" borderId="0" xfId="1" applyNumberFormat="1" applyFont="1" applyAlignment="1">
      <alignment horizontal="center" vertical="center" wrapText="1"/>
    </xf>
    <xf numFmtId="0" fontId="32" fillId="35" borderId="22" xfId="44" applyFont="1" applyFill="1" applyBorder="1" applyAlignment="1">
      <alignment horizontal="center" vertical="center" wrapText="1"/>
    </xf>
    <xf numFmtId="166" fontId="34" fillId="35" borderId="40" xfId="44" applyNumberFormat="1" applyFont="1" applyFill="1" applyBorder="1" applyAlignment="1">
      <alignment horizontal="center" vertical="center" wrapText="1"/>
    </xf>
    <xf numFmtId="166" fontId="34" fillId="35" borderId="13" xfId="44" applyNumberFormat="1" applyFont="1" applyFill="1" applyBorder="1" applyAlignment="1">
      <alignment horizontal="center" vertical="center" wrapText="1"/>
    </xf>
    <xf numFmtId="166" fontId="34" fillId="35" borderId="16" xfId="44" applyNumberFormat="1" applyFont="1" applyFill="1" applyBorder="1" applyAlignment="1">
      <alignment horizontal="center" vertical="center" wrapText="1"/>
    </xf>
    <xf numFmtId="0" fontId="33" fillId="0" borderId="0" xfId="44" applyFont="1" applyFill="1" applyBorder="1" applyAlignment="1">
      <alignment horizontal="center" vertical="center" wrapText="1"/>
    </xf>
    <xf numFmtId="166" fontId="34" fillId="0" borderId="0" xfId="44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4" fontId="31" fillId="0" borderId="0" xfId="1" applyNumberFormat="1" applyFont="1" applyFill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164" fontId="31" fillId="0" borderId="42" xfId="1" applyNumberFormat="1" applyFont="1" applyBorder="1" applyAlignment="1">
      <alignment horizontal="center" vertical="center" wrapText="1"/>
    </xf>
    <xf numFmtId="164" fontId="31" fillId="0" borderId="40" xfId="1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1" fillId="0" borderId="10" xfId="1" applyNumberFormat="1" applyFont="1" applyBorder="1" applyAlignment="1">
      <alignment horizontal="center" vertical="center" wrapText="1"/>
    </xf>
    <xf numFmtId="164" fontId="31" fillId="0" borderId="13" xfId="1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31" fillId="0" borderId="10" xfId="1" applyNumberFormat="1" applyFont="1" applyFill="1" applyBorder="1" applyAlignment="1">
      <alignment horizontal="center" vertical="center" wrapText="1"/>
    </xf>
    <xf numFmtId="164" fontId="31" fillId="0" borderId="13" xfId="1" applyNumberFormat="1" applyFont="1" applyFill="1" applyBorder="1" applyAlignment="1">
      <alignment horizontal="center" vertical="center" wrapText="1"/>
    </xf>
    <xf numFmtId="49" fontId="31" fillId="0" borderId="10" xfId="1" applyNumberFormat="1" applyFont="1" applyBorder="1" applyAlignment="1">
      <alignment horizontal="center" vertical="center" wrapText="1"/>
    </xf>
    <xf numFmtId="49" fontId="31" fillId="0" borderId="13" xfId="1" applyNumberFormat="1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164" fontId="31" fillId="34" borderId="10" xfId="1" applyNumberFormat="1" applyFont="1" applyFill="1" applyBorder="1" applyAlignment="1">
      <alignment horizontal="center" vertical="center" wrapText="1"/>
    </xf>
    <xf numFmtId="49" fontId="31" fillId="34" borderId="10" xfId="1" applyNumberFormat="1" applyFont="1" applyFill="1" applyBorder="1" applyAlignment="1">
      <alignment horizontal="center" vertical="center" wrapText="1"/>
    </xf>
    <xf numFmtId="49" fontId="31" fillId="34" borderId="13" xfId="1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164" fontId="31" fillId="33" borderId="10" xfId="1" applyNumberFormat="1" applyFont="1" applyFill="1" applyBorder="1" applyAlignment="1">
      <alignment horizontal="center" vertical="center" wrapText="1"/>
    </xf>
    <xf numFmtId="49" fontId="31" fillId="33" borderId="10" xfId="1" applyNumberFormat="1" applyFont="1" applyFill="1" applyBorder="1" applyAlignment="1">
      <alignment horizontal="center" vertical="center" wrapText="1"/>
    </xf>
    <xf numFmtId="49" fontId="31" fillId="33" borderId="13" xfId="1" applyNumberFormat="1" applyFont="1" applyFill="1" applyBorder="1" applyAlignment="1">
      <alignment horizontal="center" vertical="center" wrapText="1"/>
    </xf>
    <xf numFmtId="0" fontId="31" fillId="36" borderId="0" xfId="0" applyFont="1" applyFill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4" fontId="31" fillId="0" borderId="15" xfId="1" applyNumberFormat="1" applyFont="1" applyBorder="1" applyAlignment="1">
      <alignment horizontal="center" vertical="center" wrapText="1"/>
    </xf>
    <xf numFmtId="49" fontId="31" fillId="0" borderId="15" xfId="1" applyNumberFormat="1" applyFont="1" applyBorder="1" applyAlignment="1">
      <alignment horizontal="center" vertical="center" wrapText="1"/>
    </xf>
    <xf numFmtId="49" fontId="31" fillId="0" borderId="16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164" fontId="35" fillId="0" borderId="0" xfId="1" applyNumberFormat="1" applyFont="1" applyAlignment="1">
      <alignment horizontal="center" vertical="center" wrapText="1"/>
    </xf>
    <xf numFmtId="166" fontId="25" fillId="35" borderId="40" xfId="44" applyNumberFormat="1" applyFont="1" applyFill="1" applyBorder="1" applyAlignment="1">
      <alignment horizontal="center" vertical="center" wrapText="1"/>
    </xf>
    <xf numFmtId="0" fontId="24" fillId="0" borderId="0" xfId="44" applyFont="1" applyFill="1" applyBorder="1" applyAlignment="1">
      <alignment horizontal="center" vertical="center" wrapText="1"/>
    </xf>
    <xf numFmtId="166" fontId="25" fillId="0" borderId="0" xfId="44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164" fontId="22" fillId="34" borderId="15" xfId="1" applyNumberFormat="1" applyFont="1" applyFill="1" applyBorder="1" applyAlignment="1">
      <alignment horizontal="center" vertical="center" wrapText="1"/>
    </xf>
    <xf numFmtId="49" fontId="22" fillId="34" borderId="15" xfId="1" applyNumberFormat="1" applyFont="1" applyFill="1" applyBorder="1" applyAlignment="1">
      <alignment horizontal="center" vertical="center" wrapText="1"/>
    </xf>
    <xf numFmtId="49" fontId="22" fillId="34" borderId="16" xfId="1" applyNumberFormat="1" applyFont="1" applyFill="1" applyBorder="1" applyAlignment="1">
      <alignment horizontal="center" vertical="center" wrapText="1"/>
    </xf>
    <xf numFmtId="164" fontId="22" fillId="0" borderId="19" xfId="1" applyNumberFormat="1" applyFont="1" applyBorder="1" applyAlignment="1">
      <alignment horizontal="right" wrapText="1"/>
    </xf>
    <xf numFmtId="3" fontId="27" fillId="0" borderId="10" xfId="45" applyNumberFormat="1" applyFont="1" applyFill="1" applyBorder="1" applyAlignment="1">
      <alignment horizontal="center" vertical="center" wrapText="1"/>
    </xf>
    <xf numFmtId="164" fontId="22" fillId="0" borderId="19" xfId="1" applyNumberFormat="1" applyFont="1" applyBorder="1" applyAlignment="1">
      <alignment horizontal="center" vertical="center" wrapText="1"/>
    </xf>
    <xf numFmtId="49" fontId="22" fillId="34" borderId="10" xfId="1" applyNumberFormat="1" applyFont="1" applyFill="1" applyBorder="1" applyAlignment="1">
      <alignment horizontal="center" vertical="center" wrapText="1"/>
    </xf>
    <xf numFmtId="164" fontId="22" fillId="0" borderId="52" xfId="1" applyNumberFormat="1" applyFont="1" applyBorder="1" applyAlignment="1">
      <alignment horizontal="right" wrapText="1"/>
    </xf>
    <xf numFmtId="0" fontId="29" fillId="37" borderId="20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 wrapText="1"/>
    </xf>
    <xf numFmtId="3" fontId="29" fillId="37" borderId="21" xfId="0" applyNumberFormat="1" applyFont="1" applyFill="1" applyBorder="1" applyAlignment="1">
      <alignment horizontal="center" vertical="center" wrapText="1"/>
    </xf>
    <xf numFmtId="0" fontId="29" fillId="37" borderId="41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164" fontId="26" fillId="37" borderId="21" xfId="1" applyNumberFormat="1" applyFont="1" applyFill="1" applyBorder="1" applyAlignment="1">
      <alignment horizontal="center" vertical="center" wrapText="1"/>
    </xf>
    <xf numFmtId="164" fontId="26" fillId="37" borderId="21" xfId="1" applyNumberFormat="1" applyFont="1" applyFill="1" applyBorder="1" applyAlignment="1">
      <alignment horizontal="center" wrapText="1"/>
    </xf>
    <xf numFmtId="164" fontId="26" fillId="37" borderId="43" xfId="1" applyNumberFormat="1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164" fontId="26" fillId="37" borderId="37" xfId="1" applyNumberFormat="1" applyFont="1" applyFill="1" applyBorder="1" applyAlignment="1">
      <alignment horizontal="center" vertical="center" wrapText="1"/>
    </xf>
    <xf numFmtId="0" fontId="26" fillId="37" borderId="41" xfId="0" applyFont="1" applyFill="1" applyBorder="1" applyAlignment="1">
      <alignment horizontal="center" vertical="center" wrapText="1"/>
    </xf>
    <xf numFmtId="164" fontId="26" fillId="37" borderId="22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35" fillId="37" borderId="20" xfId="0" applyFont="1" applyFill="1" applyBorder="1" applyAlignment="1">
      <alignment horizontal="center" vertical="center" wrapText="1"/>
    </xf>
    <xf numFmtId="0" fontId="35" fillId="37" borderId="21" xfId="0" applyFont="1" applyFill="1" applyBorder="1" applyAlignment="1">
      <alignment horizontal="center" vertical="center" wrapText="1"/>
    </xf>
    <xf numFmtId="164" fontId="35" fillId="37" borderId="21" xfId="1" applyNumberFormat="1" applyFont="1" applyFill="1" applyBorder="1" applyAlignment="1">
      <alignment horizontal="center" vertical="center" wrapText="1"/>
    </xf>
    <xf numFmtId="164" fontId="35" fillId="37" borderId="22" xfId="1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4" fontId="26" fillId="0" borderId="0" xfId="1" applyNumberFormat="1" applyFont="1" applyAlignment="1">
      <alignment horizontal="center" vertical="center" wrapText="1"/>
    </xf>
    <xf numFmtId="0" fontId="23" fillId="35" borderId="27" xfId="44" applyFont="1" applyFill="1" applyBorder="1" applyAlignment="1">
      <alignment horizontal="center" vertical="center" wrapText="1"/>
    </xf>
    <xf numFmtId="0" fontId="23" fillId="35" borderId="31" xfId="44" applyFont="1" applyFill="1" applyBorder="1" applyAlignment="1">
      <alignment horizontal="center" vertical="center" wrapText="1"/>
    </xf>
    <xf numFmtId="0" fontId="24" fillId="35" borderId="24" xfId="44" applyFont="1" applyFill="1" applyBorder="1" applyAlignment="1">
      <alignment horizontal="center" vertical="center" wrapText="1"/>
    </xf>
    <xf numFmtId="0" fontId="24" fillId="35" borderId="28" xfId="44" applyFont="1" applyFill="1" applyBorder="1" applyAlignment="1">
      <alignment horizontal="center" vertical="center" wrapText="1"/>
    </xf>
    <xf numFmtId="0" fontId="24" fillId="35" borderId="25" xfId="44" applyFont="1" applyFill="1" applyBorder="1" applyAlignment="1">
      <alignment horizontal="center" vertical="center"/>
    </xf>
    <xf numFmtId="0" fontId="24" fillId="35" borderId="29" xfId="44" applyFont="1" applyFill="1" applyBorder="1" applyAlignment="1">
      <alignment horizontal="center" vertical="center"/>
    </xf>
    <xf numFmtId="0" fontId="24" fillId="35" borderId="25" xfId="44" applyFont="1" applyFill="1" applyBorder="1" applyAlignment="1">
      <alignment horizontal="center" vertical="center" wrapText="1"/>
    </xf>
    <xf numFmtId="0" fontId="24" fillId="35" borderId="29" xfId="44" applyFont="1" applyFill="1" applyBorder="1" applyAlignment="1">
      <alignment horizontal="center" vertical="center" wrapText="1"/>
    </xf>
    <xf numFmtId="0" fontId="24" fillId="35" borderId="33" xfId="44" applyFont="1" applyFill="1" applyBorder="1" applyAlignment="1">
      <alignment horizontal="center" vertical="center" wrapText="1"/>
    </xf>
    <xf numFmtId="0" fontId="24" fillId="35" borderId="34" xfId="44" applyFont="1" applyFill="1" applyBorder="1" applyAlignment="1">
      <alignment horizontal="center" vertical="center" wrapText="1"/>
    </xf>
    <xf numFmtId="0" fontId="24" fillId="35" borderId="26" xfId="44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4" fillId="35" borderId="14" xfId="44" applyFont="1" applyFill="1" applyBorder="1" applyAlignment="1">
      <alignment horizontal="center" vertical="center" wrapText="1"/>
    </xf>
    <xf numFmtId="0" fontId="24" fillId="35" borderId="15" xfId="44" applyFont="1" applyFill="1" applyBorder="1" applyAlignment="1">
      <alignment horizontal="center" vertical="center" wrapText="1"/>
    </xf>
    <xf numFmtId="0" fontId="24" fillId="35" borderId="12" xfId="44" applyFont="1" applyFill="1" applyBorder="1" applyAlignment="1">
      <alignment horizontal="center" vertical="center" wrapText="1"/>
    </xf>
    <xf numFmtId="0" fontId="24" fillId="35" borderId="10" xfId="44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3" fillId="35" borderId="45" xfId="44" applyFont="1" applyFill="1" applyBorder="1" applyAlignment="1">
      <alignment horizontal="center" vertical="center" wrapText="1"/>
    </xf>
    <xf numFmtId="0" fontId="28" fillId="35" borderId="44" xfId="44" applyFont="1" applyFill="1" applyBorder="1" applyAlignment="1">
      <alignment vertical="center"/>
    </xf>
    <xf numFmtId="0" fontId="24" fillId="35" borderId="11" xfId="44" applyFont="1" applyFill="1" applyBorder="1" applyAlignment="1">
      <alignment horizontal="left" vertical="center" wrapText="1"/>
    </xf>
    <xf numFmtId="0" fontId="28" fillId="34" borderId="42" xfId="44" applyFont="1" applyFill="1" applyBorder="1" applyAlignment="1">
      <alignment horizontal="left" vertical="center"/>
    </xf>
    <xf numFmtId="0" fontId="24" fillId="35" borderId="12" xfId="44" applyFont="1" applyFill="1" applyBorder="1" applyAlignment="1">
      <alignment horizontal="left" vertical="center" wrapText="1"/>
    </xf>
    <xf numFmtId="0" fontId="28" fillId="34" borderId="10" xfId="44" applyFont="1" applyFill="1" applyBorder="1" applyAlignment="1">
      <alignment horizontal="left" vertical="center"/>
    </xf>
    <xf numFmtId="0" fontId="28" fillId="0" borderId="10" xfId="44" applyFont="1" applyBorder="1" applyAlignment="1">
      <alignment horizontal="left" vertical="center"/>
    </xf>
    <xf numFmtId="0" fontId="28" fillId="35" borderId="10" xfId="44" applyFont="1" applyFill="1" applyBorder="1" applyAlignment="1">
      <alignment horizontal="left" vertical="center"/>
    </xf>
    <xf numFmtId="0" fontId="22" fillId="34" borderId="14" xfId="0" applyFont="1" applyFill="1" applyBorder="1" applyAlignment="1"/>
    <xf numFmtId="0" fontId="22" fillId="34" borderId="15" xfId="0" applyFont="1" applyFill="1" applyBorder="1" applyAlignment="1"/>
    <xf numFmtId="0" fontId="33" fillId="35" borderId="14" xfId="44" applyFont="1" applyFill="1" applyBorder="1" applyAlignment="1">
      <alignment horizontal="center" vertical="center" wrapText="1"/>
    </xf>
    <xf numFmtId="0" fontId="33" fillId="35" borderId="15" xfId="44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164" fontId="35" fillId="0" borderId="0" xfId="1" applyNumberFormat="1" applyFont="1" applyAlignment="1">
      <alignment horizontal="center" vertical="center" wrapText="1"/>
    </xf>
    <xf numFmtId="0" fontId="32" fillId="35" borderId="20" xfId="44" applyFont="1" applyFill="1" applyBorder="1" applyAlignment="1">
      <alignment horizontal="center" vertical="center" wrapText="1"/>
    </xf>
    <xf numFmtId="0" fontId="32" fillId="35" borderId="21" xfId="44" applyFont="1" applyFill="1" applyBorder="1" applyAlignment="1">
      <alignment horizontal="center" vertical="center" wrapText="1"/>
    </xf>
    <xf numFmtId="0" fontId="33" fillId="35" borderId="11" xfId="44" applyFont="1" applyFill="1" applyBorder="1" applyAlignment="1">
      <alignment horizontal="center" vertical="center" wrapText="1"/>
    </xf>
    <xf numFmtId="0" fontId="33" fillId="35" borderId="42" xfId="44" applyFont="1" applyFill="1" applyBorder="1" applyAlignment="1">
      <alignment horizontal="center" vertical="center" wrapText="1"/>
    </xf>
    <xf numFmtId="0" fontId="33" fillId="35" borderId="12" xfId="44" applyFont="1" applyFill="1" applyBorder="1" applyAlignment="1">
      <alignment horizontal="center" vertical="center" wrapText="1"/>
    </xf>
    <xf numFmtId="0" fontId="33" fillId="35" borderId="10" xfId="44" applyFont="1" applyFill="1" applyBorder="1" applyAlignment="1">
      <alignment horizontal="center" vertical="center" wrapText="1"/>
    </xf>
    <xf numFmtId="0" fontId="33" fillId="35" borderId="12" xfId="44" applyFont="1" applyFill="1" applyBorder="1" applyAlignment="1">
      <alignment horizontal="center" vertical="center"/>
    </xf>
    <xf numFmtId="0" fontId="33" fillId="35" borderId="10" xfId="44" applyFont="1" applyFill="1" applyBorder="1" applyAlignment="1">
      <alignment horizontal="center" vertical="center"/>
    </xf>
    <xf numFmtId="164" fontId="26" fillId="0" borderId="0" xfId="1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35" borderId="20" xfId="44" applyFont="1" applyFill="1" applyBorder="1" applyAlignment="1">
      <alignment horizontal="center" vertical="center" wrapText="1"/>
    </xf>
    <xf numFmtId="0" fontId="23" fillId="35" borderId="21" xfId="44" applyFont="1" applyFill="1" applyBorder="1" applyAlignment="1">
      <alignment horizontal="center" vertical="center" wrapText="1"/>
    </xf>
    <xf numFmtId="0" fontId="24" fillId="35" borderId="11" xfId="44" applyFont="1" applyFill="1" applyBorder="1" applyAlignment="1">
      <alignment horizontal="center" vertical="center" wrapText="1"/>
    </xf>
    <xf numFmtId="0" fontId="24" fillId="35" borderId="42" xfId="44" applyFont="1" applyFill="1" applyBorder="1" applyAlignment="1">
      <alignment horizontal="center" vertical="center" wrapText="1"/>
    </xf>
    <xf numFmtId="0" fontId="24" fillId="35" borderId="30" xfId="44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</cellXfs>
  <cellStyles count="50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 customBuiltin="1"/>
    <cellStyle name="Ezres 2" xfId="45"/>
    <cellStyle name="Ezres 3" xfId="46"/>
    <cellStyle name="Ezres 4" xfId="49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4"/>
    <cellStyle name="Normál 2 2" xfId="47"/>
    <cellStyle name="Normál 3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  <cellStyle name="Százalék 2" xfId="48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topLeftCell="A6" zoomScale="56" zoomScaleNormal="56" workbookViewId="0">
      <selection activeCell="C23" sqref="A23:XFD23"/>
    </sheetView>
  </sheetViews>
  <sheetFormatPr defaultColWidth="9.140625" defaultRowHeight="51.75" customHeight="1"/>
  <cols>
    <col min="1" max="1" width="10.7109375" style="3" bestFit="1" customWidth="1"/>
    <col min="2" max="2" width="26" style="3" customWidth="1"/>
    <col min="3" max="3" width="49.85546875" style="3" customWidth="1"/>
    <col min="4" max="4" width="51.140625" style="3" customWidth="1"/>
    <col min="5" max="5" width="48" style="3" customWidth="1"/>
    <col min="6" max="6" width="15.42578125" style="3" customWidth="1"/>
    <col min="7" max="7" width="16.7109375" style="4" customWidth="1"/>
    <col min="8" max="8" width="14.5703125" style="4" bestFit="1" customWidth="1"/>
    <col min="9" max="9" width="17.140625" style="4" bestFit="1" customWidth="1"/>
    <col min="10" max="10" width="12.140625" style="4" customWidth="1"/>
    <col min="11" max="11" width="14.7109375" style="4" customWidth="1"/>
    <col min="12" max="12" width="28.5703125" style="3" bestFit="1" customWidth="1"/>
    <col min="13" max="13" width="16" style="3" hidden="1" customWidth="1"/>
    <col min="14" max="16384" width="9.140625" style="3"/>
  </cols>
  <sheetData>
    <row r="1" spans="1:13" ht="15.75" customHeight="1" thickBot="1"/>
    <row r="2" spans="1:13" ht="35.1" customHeight="1" thickBot="1">
      <c r="A2" s="195" t="s">
        <v>529</v>
      </c>
      <c r="B2" s="196"/>
      <c r="C2" s="5" t="s">
        <v>536</v>
      </c>
    </row>
    <row r="3" spans="1:13" ht="15.75" customHeight="1">
      <c r="A3" s="197" t="s">
        <v>530</v>
      </c>
      <c r="B3" s="198"/>
      <c r="C3" s="6">
        <v>7000000</v>
      </c>
    </row>
    <row r="4" spans="1:13" ht="15.75" customHeight="1">
      <c r="A4" s="199" t="s">
        <v>531</v>
      </c>
      <c r="B4" s="200"/>
      <c r="C4" s="7">
        <f>SUM(J11:J69)</f>
        <v>13745076</v>
      </c>
    </row>
    <row r="5" spans="1:13" ht="15.75" customHeight="1">
      <c r="A5" s="201" t="s">
        <v>532</v>
      </c>
      <c r="B5" s="202"/>
      <c r="C5" s="7">
        <f>C3*0.05</f>
        <v>350000</v>
      </c>
    </row>
    <row r="6" spans="1:13" ht="15.75" customHeight="1">
      <c r="A6" s="201" t="s">
        <v>533</v>
      </c>
      <c r="B6" s="202"/>
      <c r="C6" s="7">
        <f>C3-C5</f>
        <v>6650000</v>
      </c>
    </row>
    <row r="7" spans="1:13" ht="15.75" customHeight="1">
      <c r="A7" s="203" t="s">
        <v>534</v>
      </c>
      <c r="B7" s="204"/>
      <c r="C7" s="48">
        <f>SUM(K11:K69)</f>
        <v>6650000</v>
      </c>
    </row>
    <row r="8" spans="1:13" ht="15.75" customHeight="1" thickBot="1">
      <c r="A8" s="205" t="s">
        <v>716</v>
      </c>
      <c r="B8" s="206"/>
      <c r="C8" s="8">
        <f>SUM(L11:L69)</f>
        <v>6650000</v>
      </c>
    </row>
    <row r="9" spans="1:13" ht="15.75" customHeight="1" thickBot="1"/>
    <row r="10" spans="1:13" s="31" customFormat="1" ht="63.75" customHeight="1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652</v>
      </c>
      <c r="H10" s="172" t="s">
        <v>544</v>
      </c>
      <c r="I10" s="172" t="s">
        <v>545</v>
      </c>
      <c r="J10" s="173" t="s">
        <v>546</v>
      </c>
      <c r="K10" s="174" t="s">
        <v>547</v>
      </c>
      <c r="L10" s="175" t="s">
        <v>1050</v>
      </c>
      <c r="M10" s="169" t="s">
        <v>713</v>
      </c>
    </row>
    <row r="11" spans="1:13" ht="39.75" customHeight="1">
      <c r="A11" s="34" t="s">
        <v>550</v>
      </c>
      <c r="B11" s="35" t="s">
        <v>449</v>
      </c>
      <c r="C11" s="10" t="s">
        <v>447</v>
      </c>
      <c r="D11" s="10" t="s">
        <v>14</v>
      </c>
      <c r="E11" s="10" t="s">
        <v>448</v>
      </c>
      <c r="F11" s="10">
        <v>50</v>
      </c>
      <c r="G11" s="11"/>
      <c r="H11" s="11">
        <v>640000</v>
      </c>
      <c r="I11" s="11">
        <v>850000</v>
      </c>
      <c r="J11" s="11">
        <v>210000</v>
      </c>
      <c r="K11" s="55">
        <v>100000</v>
      </c>
      <c r="L11" s="52">
        <v>100000</v>
      </c>
      <c r="M11" s="88"/>
    </row>
    <row r="12" spans="1:13" ht="85.5" customHeight="1">
      <c r="A12" s="12" t="s">
        <v>551</v>
      </c>
      <c r="B12" s="36" t="s">
        <v>223</v>
      </c>
      <c r="C12" s="13" t="s">
        <v>221</v>
      </c>
      <c r="D12" s="13" t="s">
        <v>209</v>
      </c>
      <c r="E12" s="13" t="s">
        <v>222</v>
      </c>
      <c r="F12" s="13">
        <v>49</v>
      </c>
      <c r="G12" s="14"/>
      <c r="H12" s="14">
        <v>1080000</v>
      </c>
      <c r="I12" s="14">
        <v>1580000</v>
      </c>
      <c r="J12" s="14">
        <v>500000</v>
      </c>
      <c r="K12" s="14">
        <v>400000</v>
      </c>
      <c r="L12" s="15">
        <v>400000</v>
      </c>
      <c r="M12" s="89" t="s">
        <v>714</v>
      </c>
    </row>
    <row r="13" spans="1:13" ht="51.75" customHeight="1">
      <c r="A13" s="12" t="s">
        <v>558</v>
      </c>
      <c r="B13" s="36" t="s">
        <v>481</v>
      </c>
      <c r="C13" s="13" t="s">
        <v>419</v>
      </c>
      <c r="D13" s="13" t="s">
        <v>14</v>
      </c>
      <c r="E13" s="13" t="s">
        <v>480</v>
      </c>
      <c r="F13" s="13">
        <v>150</v>
      </c>
      <c r="G13" s="14">
        <v>10</v>
      </c>
      <c r="H13" s="14">
        <v>70000</v>
      </c>
      <c r="I13" s="14">
        <v>156000</v>
      </c>
      <c r="J13" s="14">
        <v>86000</v>
      </c>
      <c r="K13" s="14">
        <v>60000</v>
      </c>
      <c r="L13" s="15">
        <v>60000</v>
      </c>
      <c r="M13" s="89" t="s">
        <v>714</v>
      </c>
    </row>
    <row r="14" spans="1:13" ht="51.75" customHeight="1">
      <c r="A14" s="12" t="s">
        <v>559</v>
      </c>
      <c r="B14" s="36" t="s">
        <v>487</v>
      </c>
      <c r="C14" s="13" t="s">
        <v>419</v>
      </c>
      <c r="D14" s="13" t="s">
        <v>14</v>
      </c>
      <c r="E14" s="13" t="s">
        <v>486</v>
      </c>
      <c r="F14" s="13">
        <v>700</v>
      </c>
      <c r="G14" s="14"/>
      <c r="H14" s="14">
        <v>40000</v>
      </c>
      <c r="I14" s="14">
        <v>120000</v>
      </c>
      <c r="J14" s="14">
        <v>80000</v>
      </c>
      <c r="K14" s="14">
        <v>60000</v>
      </c>
      <c r="L14" s="15">
        <v>60000</v>
      </c>
      <c r="M14" s="89" t="s">
        <v>714</v>
      </c>
    </row>
    <row r="15" spans="1:13" ht="51.75" customHeight="1">
      <c r="A15" s="12" t="s">
        <v>560</v>
      </c>
      <c r="B15" s="36" t="s">
        <v>165</v>
      </c>
      <c r="C15" s="13" t="s">
        <v>154</v>
      </c>
      <c r="D15" s="13" t="s">
        <v>164</v>
      </c>
      <c r="E15" s="13" t="s">
        <v>163</v>
      </c>
      <c r="F15" s="13">
        <v>30</v>
      </c>
      <c r="G15" s="14">
        <v>280</v>
      </c>
      <c r="H15" s="14">
        <v>280000</v>
      </c>
      <c r="I15" s="14">
        <v>910000</v>
      </c>
      <c r="J15" s="14">
        <v>630000</v>
      </c>
      <c r="K15" s="14">
        <v>150000</v>
      </c>
      <c r="L15" s="15">
        <v>150000</v>
      </c>
      <c r="M15" s="89" t="s">
        <v>714</v>
      </c>
    </row>
    <row r="16" spans="1:13" ht="58.5" customHeight="1">
      <c r="A16" s="12" t="s">
        <v>561</v>
      </c>
      <c r="B16" s="36" t="s">
        <v>379</v>
      </c>
      <c r="C16" s="13" t="s">
        <v>343</v>
      </c>
      <c r="D16" s="13" t="s">
        <v>164</v>
      </c>
      <c r="E16" s="13" t="s">
        <v>378</v>
      </c>
      <c r="F16" s="13">
        <v>90</v>
      </c>
      <c r="G16" s="14">
        <v>172</v>
      </c>
      <c r="H16" s="14">
        <v>86000</v>
      </c>
      <c r="I16" s="14">
        <v>277068</v>
      </c>
      <c r="J16" s="14">
        <v>191068</v>
      </c>
      <c r="K16" s="14">
        <v>150000</v>
      </c>
      <c r="L16" s="15">
        <v>150000</v>
      </c>
      <c r="M16" s="89"/>
    </row>
    <row r="17" spans="1:13" ht="65.099999999999994" customHeight="1">
      <c r="A17" s="12" t="s">
        <v>562</v>
      </c>
      <c r="B17" s="36" t="s">
        <v>377</v>
      </c>
      <c r="C17" s="13" t="s">
        <v>343</v>
      </c>
      <c r="D17" s="13" t="s">
        <v>164</v>
      </c>
      <c r="E17" s="13" t="s">
        <v>376</v>
      </c>
      <c r="F17" s="13">
        <v>45</v>
      </c>
      <c r="G17" s="14">
        <v>44</v>
      </c>
      <c r="H17" s="14">
        <v>22000</v>
      </c>
      <c r="I17" s="14">
        <v>72000</v>
      </c>
      <c r="J17" s="14">
        <v>50000</v>
      </c>
      <c r="K17" s="14">
        <v>50000</v>
      </c>
      <c r="L17" s="15">
        <v>50000</v>
      </c>
      <c r="M17" s="89"/>
    </row>
    <row r="18" spans="1:13" ht="39.75" customHeight="1">
      <c r="A18" s="12" t="s">
        <v>563</v>
      </c>
      <c r="B18" s="36" t="s">
        <v>375</v>
      </c>
      <c r="C18" s="13" t="s">
        <v>343</v>
      </c>
      <c r="D18" s="13" t="s">
        <v>164</v>
      </c>
      <c r="E18" s="13" t="s">
        <v>374</v>
      </c>
      <c r="F18" s="13">
        <v>45</v>
      </c>
      <c r="G18" s="14">
        <v>106</v>
      </c>
      <c r="H18" s="14">
        <v>53000</v>
      </c>
      <c r="I18" s="14">
        <v>173000</v>
      </c>
      <c r="J18" s="14">
        <v>120000</v>
      </c>
      <c r="K18" s="14">
        <v>100000</v>
      </c>
      <c r="L18" s="15">
        <v>100000</v>
      </c>
      <c r="M18" s="89"/>
    </row>
    <row r="19" spans="1:13" ht="83.25" customHeight="1">
      <c r="A19" s="12" t="s">
        <v>564</v>
      </c>
      <c r="B19" s="36" t="s">
        <v>373</v>
      </c>
      <c r="C19" s="13" t="s">
        <v>343</v>
      </c>
      <c r="D19" s="13" t="s">
        <v>209</v>
      </c>
      <c r="E19" s="13" t="s">
        <v>372</v>
      </c>
      <c r="F19" s="13">
        <v>49</v>
      </c>
      <c r="G19" s="14">
        <v>246</v>
      </c>
      <c r="H19" s="14">
        <v>123000</v>
      </c>
      <c r="I19" s="14">
        <v>401175</v>
      </c>
      <c r="J19" s="14">
        <v>278175</v>
      </c>
      <c r="K19" s="14">
        <v>100000</v>
      </c>
      <c r="L19" s="15">
        <v>100000</v>
      </c>
      <c r="M19" s="89"/>
    </row>
    <row r="20" spans="1:13" ht="54" customHeight="1">
      <c r="A20" s="12" t="s">
        <v>565</v>
      </c>
      <c r="B20" s="36" t="s">
        <v>371</v>
      </c>
      <c r="C20" s="13" t="s">
        <v>343</v>
      </c>
      <c r="D20" s="13" t="s">
        <v>164</v>
      </c>
      <c r="E20" s="13" t="s">
        <v>370</v>
      </c>
      <c r="F20" s="13">
        <v>150</v>
      </c>
      <c r="G20" s="14">
        <v>132</v>
      </c>
      <c r="H20" s="14">
        <v>66000</v>
      </c>
      <c r="I20" s="14">
        <v>216000</v>
      </c>
      <c r="J20" s="14">
        <v>150000</v>
      </c>
      <c r="K20" s="14">
        <v>100000</v>
      </c>
      <c r="L20" s="15">
        <v>100000</v>
      </c>
      <c r="M20" s="89"/>
    </row>
    <row r="21" spans="1:13" ht="62.25" customHeight="1">
      <c r="A21" s="12" t="s">
        <v>566</v>
      </c>
      <c r="B21" s="36" t="s">
        <v>369</v>
      </c>
      <c r="C21" s="13" t="s">
        <v>343</v>
      </c>
      <c r="D21" s="13" t="s">
        <v>164</v>
      </c>
      <c r="E21" s="13" t="s">
        <v>368</v>
      </c>
      <c r="F21" s="13">
        <v>40</v>
      </c>
      <c r="G21" s="14">
        <v>190</v>
      </c>
      <c r="H21" s="14">
        <v>95000</v>
      </c>
      <c r="I21" s="14">
        <v>311000</v>
      </c>
      <c r="J21" s="14">
        <v>216000</v>
      </c>
      <c r="K21" s="14">
        <v>100000</v>
      </c>
      <c r="L21" s="15">
        <v>100000</v>
      </c>
      <c r="M21" s="89"/>
    </row>
    <row r="22" spans="1:13" ht="65.099999999999994" customHeight="1">
      <c r="A22" s="12" t="s">
        <v>567</v>
      </c>
      <c r="B22" s="36" t="s">
        <v>367</v>
      </c>
      <c r="C22" s="13" t="s">
        <v>343</v>
      </c>
      <c r="D22" s="13" t="s">
        <v>111</v>
      </c>
      <c r="E22" s="13" t="s">
        <v>366</v>
      </c>
      <c r="F22" s="13">
        <v>400</v>
      </c>
      <c r="G22" s="14">
        <v>198</v>
      </c>
      <c r="H22" s="14">
        <v>99000</v>
      </c>
      <c r="I22" s="14">
        <v>324000</v>
      </c>
      <c r="J22" s="14">
        <v>225000</v>
      </c>
      <c r="K22" s="14">
        <v>200000</v>
      </c>
      <c r="L22" s="15">
        <v>200000</v>
      </c>
      <c r="M22" s="89"/>
    </row>
    <row r="23" spans="1:13" ht="68.25" customHeight="1">
      <c r="A23" s="12" t="s">
        <v>568</v>
      </c>
      <c r="B23" s="36" t="s">
        <v>365</v>
      </c>
      <c r="C23" s="13" t="s">
        <v>343</v>
      </c>
      <c r="D23" s="13" t="s">
        <v>360</v>
      </c>
      <c r="E23" s="13" t="s">
        <v>364</v>
      </c>
      <c r="F23" s="13">
        <v>93</v>
      </c>
      <c r="G23" s="14">
        <v>366</v>
      </c>
      <c r="H23" s="14">
        <v>183000</v>
      </c>
      <c r="I23" s="14">
        <v>598000</v>
      </c>
      <c r="J23" s="14">
        <v>415000</v>
      </c>
      <c r="K23" s="14">
        <v>200000</v>
      </c>
      <c r="L23" s="15">
        <v>200000</v>
      </c>
      <c r="M23" s="89"/>
    </row>
    <row r="24" spans="1:13" ht="54.75" customHeight="1">
      <c r="A24" s="12" t="s">
        <v>569</v>
      </c>
      <c r="B24" s="36" t="s">
        <v>363</v>
      </c>
      <c r="C24" s="13" t="s">
        <v>343</v>
      </c>
      <c r="D24" s="13" t="s">
        <v>164</v>
      </c>
      <c r="E24" s="13" t="s">
        <v>362</v>
      </c>
      <c r="F24" s="13">
        <v>110</v>
      </c>
      <c r="G24" s="14">
        <v>120</v>
      </c>
      <c r="H24" s="14">
        <v>60000</v>
      </c>
      <c r="I24" s="14">
        <v>195902</v>
      </c>
      <c r="J24" s="14">
        <v>135902</v>
      </c>
      <c r="K24" s="14">
        <v>100000</v>
      </c>
      <c r="L24" s="15">
        <v>100000</v>
      </c>
      <c r="M24" s="89"/>
    </row>
    <row r="25" spans="1:13" ht="75" customHeight="1">
      <c r="A25" s="12" t="s">
        <v>570</v>
      </c>
      <c r="B25" s="36" t="s">
        <v>361</v>
      </c>
      <c r="C25" s="13" t="s">
        <v>343</v>
      </c>
      <c r="D25" s="13" t="s">
        <v>360</v>
      </c>
      <c r="E25" s="13" t="s">
        <v>655</v>
      </c>
      <c r="F25" s="13">
        <v>20</v>
      </c>
      <c r="G25" s="14">
        <v>264</v>
      </c>
      <c r="H25" s="14">
        <v>132000</v>
      </c>
      <c r="I25" s="14">
        <v>432000</v>
      </c>
      <c r="J25" s="14">
        <v>300000</v>
      </c>
      <c r="K25" s="14">
        <v>200000</v>
      </c>
      <c r="L25" s="15">
        <v>200000</v>
      </c>
      <c r="M25" s="89"/>
    </row>
    <row r="26" spans="1:13" ht="86.25" customHeight="1">
      <c r="A26" s="12" t="s">
        <v>571</v>
      </c>
      <c r="B26" s="36" t="s">
        <v>359</v>
      </c>
      <c r="C26" s="13" t="s">
        <v>343</v>
      </c>
      <c r="D26" s="13" t="s">
        <v>209</v>
      </c>
      <c r="E26" s="13" t="s">
        <v>358</v>
      </c>
      <c r="F26" s="13">
        <v>30</v>
      </c>
      <c r="G26" s="14">
        <v>316</v>
      </c>
      <c r="H26" s="14">
        <v>158000</v>
      </c>
      <c r="I26" s="14">
        <v>515505</v>
      </c>
      <c r="J26" s="14">
        <v>357505</v>
      </c>
      <c r="K26" s="57">
        <v>0</v>
      </c>
      <c r="L26" s="91">
        <v>0</v>
      </c>
      <c r="M26" s="89"/>
    </row>
    <row r="27" spans="1:13" ht="39.75" customHeight="1">
      <c r="A27" s="12" t="s">
        <v>572</v>
      </c>
      <c r="B27" s="36" t="s">
        <v>357</v>
      </c>
      <c r="C27" s="13" t="s">
        <v>343</v>
      </c>
      <c r="D27" s="13" t="s">
        <v>282</v>
      </c>
      <c r="E27" s="13" t="s">
        <v>657</v>
      </c>
      <c r="F27" s="13">
        <v>300</v>
      </c>
      <c r="G27" s="14">
        <v>88</v>
      </c>
      <c r="H27" s="14">
        <v>44000</v>
      </c>
      <c r="I27" s="14">
        <v>144000</v>
      </c>
      <c r="J27" s="14">
        <v>100000</v>
      </c>
      <c r="K27" s="14">
        <v>85000</v>
      </c>
      <c r="L27" s="15">
        <v>85000</v>
      </c>
      <c r="M27" s="89"/>
    </row>
    <row r="28" spans="1:13" ht="39.75" customHeight="1">
      <c r="A28" s="12" t="s">
        <v>573</v>
      </c>
      <c r="B28" s="36" t="s">
        <v>386</v>
      </c>
      <c r="C28" s="13" t="s">
        <v>343</v>
      </c>
      <c r="D28" s="13" t="s">
        <v>111</v>
      </c>
      <c r="E28" s="13" t="s">
        <v>385</v>
      </c>
      <c r="F28" s="13">
        <v>100</v>
      </c>
      <c r="G28" s="14">
        <v>164</v>
      </c>
      <c r="H28" s="14">
        <v>82000</v>
      </c>
      <c r="I28" s="14">
        <v>270000</v>
      </c>
      <c r="J28" s="14">
        <v>188000</v>
      </c>
      <c r="K28" s="14">
        <v>150000</v>
      </c>
      <c r="L28" s="15">
        <v>150000</v>
      </c>
      <c r="M28" s="89"/>
    </row>
    <row r="29" spans="1:13" ht="65.099999999999994" customHeight="1">
      <c r="A29" s="12" t="s">
        <v>574</v>
      </c>
      <c r="B29" s="36" t="s">
        <v>384</v>
      </c>
      <c r="C29" s="13" t="s">
        <v>343</v>
      </c>
      <c r="D29" s="13" t="s">
        <v>111</v>
      </c>
      <c r="E29" s="13" t="s">
        <v>656</v>
      </c>
      <c r="F29" s="13">
        <v>700</v>
      </c>
      <c r="G29" s="14">
        <v>280</v>
      </c>
      <c r="H29" s="14">
        <v>140000</v>
      </c>
      <c r="I29" s="14">
        <v>453000</v>
      </c>
      <c r="J29" s="14">
        <v>313000</v>
      </c>
      <c r="K29" s="14">
        <v>200000</v>
      </c>
      <c r="L29" s="15">
        <v>200000</v>
      </c>
      <c r="M29" s="89"/>
    </row>
    <row r="30" spans="1:13" ht="83.25" customHeight="1">
      <c r="A30" s="12" t="s">
        <v>575</v>
      </c>
      <c r="B30" s="36" t="s">
        <v>383</v>
      </c>
      <c r="C30" s="13" t="s">
        <v>343</v>
      </c>
      <c r="D30" s="13" t="s">
        <v>209</v>
      </c>
      <c r="E30" s="13" t="s">
        <v>382</v>
      </c>
      <c r="F30" s="13">
        <v>45</v>
      </c>
      <c r="G30" s="14">
        <v>626</v>
      </c>
      <c r="H30" s="14">
        <v>313000</v>
      </c>
      <c r="I30" s="14">
        <v>1042460</v>
      </c>
      <c r="J30" s="14">
        <v>729460</v>
      </c>
      <c r="K30" s="57">
        <v>0</v>
      </c>
      <c r="L30" s="91">
        <v>0</v>
      </c>
      <c r="M30" s="89"/>
    </row>
    <row r="31" spans="1:13" ht="59.25" customHeight="1">
      <c r="A31" s="12" t="s">
        <v>576</v>
      </c>
      <c r="B31" s="36" t="s">
        <v>381</v>
      </c>
      <c r="C31" s="13" t="s">
        <v>343</v>
      </c>
      <c r="D31" s="13" t="s">
        <v>164</v>
      </c>
      <c r="E31" s="13" t="s">
        <v>380</v>
      </c>
      <c r="F31" s="13">
        <v>800</v>
      </c>
      <c r="G31" s="14">
        <v>106</v>
      </c>
      <c r="H31" s="14">
        <v>53000</v>
      </c>
      <c r="I31" s="14">
        <v>173000</v>
      </c>
      <c r="J31" s="14">
        <v>120000</v>
      </c>
      <c r="K31" s="14">
        <v>80000</v>
      </c>
      <c r="L31" s="15">
        <v>80000</v>
      </c>
      <c r="M31" s="89"/>
    </row>
    <row r="32" spans="1:13" ht="60" customHeight="1">
      <c r="A32" s="12" t="s">
        <v>577</v>
      </c>
      <c r="B32" s="36" t="s">
        <v>350</v>
      </c>
      <c r="C32" s="13" t="s">
        <v>343</v>
      </c>
      <c r="D32" s="13" t="s">
        <v>111</v>
      </c>
      <c r="E32" s="13" t="s">
        <v>658</v>
      </c>
      <c r="F32" s="13">
        <v>18</v>
      </c>
      <c r="G32" s="14">
        <v>88</v>
      </c>
      <c r="H32" s="14">
        <v>44000</v>
      </c>
      <c r="I32" s="14">
        <v>144000</v>
      </c>
      <c r="J32" s="14">
        <v>100000</v>
      </c>
      <c r="K32" s="57">
        <v>0</v>
      </c>
      <c r="L32" s="91">
        <v>0</v>
      </c>
      <c r="M32" s="89"/>
    </row>
    <row r="33" spans="1:13" ht="90" customHeight="1">
      <c r="A33" s="12" t="s">
        <v>578</v>
      </c>
      <c r="B33" s="36" t="s">
        <v>349</v>
      </c>
      <c r="C33" s="13" t="s">
        <v>343</v>
      </c>
      <c r="D33" s="13" t="s">
        <v>209</v>
      </c>
      <c r="E33" s="13" t="s">
        <v>659</v>
      </c>
      <c r="F33" s="13">
        <v>250</v>
      </c>
      <c r="G33" s="14">
        <v>614</v>
      </c>
      <c r="H33" s="14">
        <v>307000</v>
      </c>
      <c r="I33" s="14">
        <v>1003470</v>
      </c>
      <c r="J33" s="14">
        <v>696470</v>
      </c>
      <c r="K33" s="14">
        <v>250000</v>
      </c>
      <c r="L33" s="15">
        <v>250000</v>
      </c>
      <c r="M33" s="89"/>
    </row>
    <row r="34" spans="1:13" ht="65.099999999999994" customHeight="1">
      <c r="A34" s="12" t="s">
        <v>579</v>
      </c>
      <c r="B34" s="36" t="s">
        <v>346</v>
      </c>
      <c r="C34" s="13" t="s">
        <v>343</v>
      </c>
      <c r="D34" s="13" t="s">
        <v>111</v>
      </c>
      <c r="E34" s="13" t="s">
        <v>345</v>
      </c>
      <c r="F34" s="13">
        <v>200</v>
      </c>
      <c r="G34" s="14">
        <v>264</v>
      </c>
      <c r="H34" s="14">
        <v>132000</v>
      </c>
      <c r="I34" s="14">
        <v>432000</v>
      </c>
      <c r="J34" s="14">
        <v>300000</v>
      </c>
      <c r="K34" s="14">
        <v>150000</v>
      </c>
      <c r="L34" s="15">
        <v>150000</v>
      </c>
      <c r="M34" s="89"/>
    </row>
    <row r="35" spans="1:13" ht="50.25" customHeight="1">
      <c r="A35" s="12" t="s">
        <v>580</v>
      </c>
      <c r="B35" s="36" t="s">
        <v>356</v>
      </c>
      <c r="C35" s="13" t="s">
        <v>343</v>
      </c>
      <c r="D35" s="13" t="s">
        <v>111</v>
      </c>
      <c r="E35" s="13" t="s">
        <v>355</v>
      </c>
      <c r="F35" s="13">
        <v>30</v>
      </c>
      <c r="G35" s="14">
        <v>76</v>
      </c>
      <c r="H35" s="14">
        <v>38000</v>
      </c>
      <c r="I35" s="14">
        <v>124196</v>
      </c>
      <c r="J35" s="14">
        <v>86196</v>
      </c>
      <c r="K35" s="14">
        <v>80000</v>
      </c>
      <c r="L35" s="15">
        <v>80000</v>
      </c>
      <c r="M35" s="89"/>
    </row>
    <row r="36" spans="1:13" ht="50.25" customHeight="1">
      <c r="A36" s="12" t="s">
        <v>581</v>
      </c>
      <c r="B36" s="36" t="s">
        <v>354</v>
      </c>
      <c r="C36" s="13" t="s">
        <v>343</v>
      </c>
      <c r="D36" s="13" t="s">
        <v>111</v>
      </c>
      <c r="E36" s="13" t="s">
        <v>353</v>
      </c>
      <c r="F36" s="13">
        <v>8</v>
      </c>
      <c r="G36" s="14">
        <v>212</v>
      </c>
      <c r="H36" s="14">
        <v>106000</v>
      </c>
      <c r="I36" s="14">
        <v>346000</v>
      </c>
      <c r="J36" s="14">
        <v>240000</v>
      </c>
      <c r="K36" s="14">
        <v>200000</v>
      </c>
      <c r="L36" s="15">
        <v>200000</v>
      </c>
      <c r="M36" s="89"/>
    </row>
    <row r="37" spans="1:13" ht="59.25" customHeight="1">
      <c r="A37" s="12" t="s">
        <v>582</v>
      </c>
      <c r="B37" s="36" t="s">
        <v>283</v>
      </c>
      <c r="C37" s="13" t="s">
        <v>277</v>
      </c>
      <c r="D37" s="13" t="s">
        <v>282</v>
      </c>
      <c r="E37" s="13" t="s">
        <v>281</v>
      </c>
      <c r="F37" s="13">
        <v>140</v>
      </c>
      <c r="G37" s="14"/>
      <c r="H37" s="14">
        <v>80000</v>
      </c>
      <c r="I37" s="14">
        <v>180000</v>
      </c>
      <c r="J37" s="14">
        <v>100000</v>
      </c>
      <c r="K37" s="57">
        <v>0</v>
      </c>
      <c r="L37" s="91">
        <v>0</v>
      </c>
      <c r="M37" s="89"/>
    </row>
    <row r="38" spans="1:13" ht="90" customHeight="1">
      <c r="A38" s="12" t="s">
        <v>583</v>
      </c>
      <c r="B38" s="36" t="s">
        <v>290</v>
      </c>
      <c r="C38" s="13" t="s">
        <v>277</v>
      </c>
      <c r="D38" s="13" t="s">
        <v>209</v>
      </c>
      <c r="E38" s="13" t="s">
        <v>289</v>
      </c>
      <c r="F38" s="13">
        <v>40</v>
      </c>
      <c r="G38" s="14"/>
      <c r="H38" s="14">
        <v>184000</v>
      </c>
      <c r="I38" s="14">
        <v>334000</v>
      </c>
      <c r="J38" s="14">
        <v>150000</v>
      </c>
      <c r="K38" s="14">
        <v>100000</v>
      </c>
      <c r="L38" s="15">
        <v>100000</v>
      </c>
      <c r="M38" s="89"/>
    </row>
    <row r="39" spans="1:13" ht="87" customHeight="1">
      <c r="A39" s="12" t="s">
        <v>584</v>
      </c>
      <c r="B39" s="36" t="s">
        <v>292</v>
      </c>
      <c r="C39" s="13" t="s">
        <v>277</v>
      </c>
      <c r="D39" s="13" t="s">
        <v>209</v>
      </c>
      <c r="E39" s="13" t="s">
        <v>291</v>
      </c>
      <c r="F39" s="13">
        <v>40</v>
      </c>
      <c r="G39" s="14"/>
      <c r="H39" s="14">
        <v>400000</v>
      </c>
      <c r="I39" s="14">
        <v>650000</v>
      </c>
      <c r="J39" s="14">
        <v>250000</v>
      </c>
      <c r="K39" s="14">
        <v>100000</v>
      </c>
      <c r="L39" s="15">
        <v>100000</v>
      </c>
      <c r="M39" s="89"/>
    </row>
    <row r="40" spans="1:13" ht="86.25" customHeight="1">
      <c r="A40" s="12" t="s">
        <v>585</v>
      </c>
      <c r="B40" s="36" t="s">
        <v>470</v>
      </c>
      <c r="C40" s="13" t="s">
        <v>654</v>
      </c>
      <c r="D40" s="13" t="s">
        <v>209</v>
      </c>
      <c r="E40" s="13" t="s">
        <v>469</v>
      </c>
      <c r="F40" s="13">
        <v>102</v>
      </c>
      <c r="G40" s="14"/>
      <c r="H40" s="14">
        <v>346800</v>
      </c>
      <c r="I40" s="14">
        <v>1094400</v>
      </c>
      <c r="J40" s="14">
        <v>747600</v>
      </c>
      <c r="K40" s="14">
        <v>200000</v>
      </c>
      <c r="L40" s="15">
        <v>200000</v>
      </c>
      <c r="M40" s="89" t="s">
        <v>714</v>
      </c>
    </row>
    <row r="41" spans="1:13" ht="39.75" customHeight="1">
      <c r="A41" s="12" t="s">
        <v>586</v>
      </c>
      <c r="B41" s="36" t="s">
        <v>462</v>
      </c>
      <c r="C41" s="13" t="s">
        <v>460</v>
      </c>
      <c r="D41" s="13" t="s">
        <v>282</v>
      </c>
      <c r="E41" s="13" t="s">
        <v>461</v>
      </c>
      <c r="F41" s="13">
        <v>60</v>
      </c>
      <c r="G41" s="14">
        <v>260</v>
      </c>
      <c r="H41" s="14">
        <v>454000</v>
      </c>
      <c r="I41" s="14">
        <v>664000</v>
      </c>
      <c r="J41" s="14">
        <v>210000</v>
      </c>
      <c r="K41" s="14">
        <v>150000</v>
      </c>
      <c r="L41" s="15">
        <v>150000</v>
      </c>
      <c r="M41" s="89"/>
    </row>
    <row r="42" spans="1:13" ht="51.75" customHeight="1">
      <c r="A42" s="12" t="s">
        <v>587</v>
      </c>
      <c r="B42" s="36" t="s">
        <v>57</v>
      </c>
      <c r="C42" s="13" t="s">
        <v>48</v>
      </c>
      <c r="D42" s="13" t="s">
        <v>14</v>
      </c>
      <c r="E42" s="13" t="s">
        <v>56</v>
      </c>
      <c r="F42" s="13">
        <v>300</v>
      </c>
      <c r="G42" s="14"/>
      <c r="H42" s="14">
        <v>40000</v>
      </c>
      <c r="I42" s="14">
        <v>130000</v>
      </c>
      <c r="J42" s="14">
        <v>90000</v>
      </c>
      <c r="K42" s="14">
        <v>70000</v>
      </c>
      <c r="L42" s="15">
        <v>70000</v>
      </c>
      <c r="M42" s="89" t="s">
        <v>714</v>
      </c>
    </row>
    <row r="43" spans="1:13" ht="39.75" customHeight="1">
      <c r="A43" s="12" t="s">
        <v>588</v>
      </c>
      <c r="B43" s="36" t="s">
        <v>475</v>
      </c>
      <c r="C43" s="13" t="s">
        <v>473</v>
      </c>
      <c r="D43" s="13" t="s">
        <v>164</v>
      </c>
      <c r="E43" s="13" t="s">
        <v>474</v>
      </c>
      <c r="F43" s="13">
        <v>70</v>
      </c>
      <c r="G43" s="14"/>
      <c r="H43" s="14">
        <v>65000</v>
      </c>
      <c r="I43" s="14">
        <v>215000</v>
      </c>
      <c r="J43" s="14">
        <v>150000</v>
      </c>
      <c r="K43" s="14">
        <v>100000</v>
      </c>
      <c r="L43" s="15">
        <v>100000</v>
      </c>
      <c r="M43" s="89"/>
    </row>
    <row r="44" spans="1:13" ht="91.5" customHeight="1">
      <c r="A44" s="12" t="s">
        <v>589</v>
      </c>
      <c r="B44" s="36" t="s">
        <v>459</v>
      </c>
      <c r="C44" s="13" t="s">
        <v>457</v>
      </c>
      <c r="D44" s="13" t="s">
        <v>209</v>
      </c>
      <c r="E44" s="13" t="s">
        <v>458</v>
      </c>
      <c r="F44" s="13">
        <v>28</v>
      </c>
      <c r="G44" s="14"/>
      <c r="H44" s="14">
        <v>54500</v>
      </c>
      <c r="I44" s="14">
        <v>179500</v>
      </c>
      <c r="J44" s="14">
        <v>125000</v>
      </c>
      <c r="K44" s="14">
        <v>125000</v>
      </c>
      <c r="L44" s="15">
        <v>125000</v>
      </c>
      <c r="M44" s="89"/>
    </row>
    <row r="45" spans="1:13" ht="51.75" customHeight="1">
      <c r="A45" s="12" t="s">
        <v>590</v>
      </c>
      <c r="B45" s="36" t="s">
        <v>93</v>
      </c>
      <c r="C45" s="13" t="s">
        <v>678</v>
      </c>
      <c r="D45" s="13" t="s">
        <v>14</v>
      </c>
      <c r="E45" s="13" t="s">
        <v>92</v>
      </c>
      <c r="F45" s="13">
        <v>60</v>
      </c>
      <c r="G45" s="14">
        <v>24000</v>
      </c>
      <c r="H45" s="14">
        <v>24000</v>
      </c>
      <c r="I45" s="14">
        <v>79000</v>
      </c>
      <c r="J45" s="14">
        <v>55000</v>
      </c>
      <c r="K45" s="14">
        <v>50000</v>
      </c>
      <c r="L45" s="15">
        <v>50000</v>
      </c>
      <c r="M45" s="89" t="s">
        <v>714</v>
      </c>
    </row>
    <row r="46" spans="1:13" ht="81.75" customHeight="1">
      <c r="A46" s="12" t="s">
        <v>591</v>
      </c>
      <c r="B46" s="36" t="s">
        <v>228</v>
      </c>
      <c r="C46" s="13" t="s">
        <v>224</v>
      </c>
      <c r="D46" s="13" t="s">
        <v>209</v>
      </c>
      <c r="E46" s="13" t="s">
        <v>227</v>
      </c>
      <c r="F46" s="13">
        <v>100</v>
      </c>
      <c r="G46" s="14"/>
      <c r="H46" s="14">
        <v>175000</v>
      </c>
      <c r="I46" s="14">
        <v>575000</v>
      </c>
      <c r="J46" s="14">
        <v>400000</v>
      </c>
      <c r="K46" s="14">
        <v>150000</v>
      </c>
      <c r="L46" s="15">
        <v>150000</v>
      </c>
      <c r="M46" s="89"/>
    </row>
    <row r="47" spans="1:13" ht="87.75" customHeight="1">
      <c r="A47" s="12" t="s">
        <v>592</v>
      </c>
      <c r="B47" s="36" t="s">
        <v>210</v>
      </c>
      <c r="C47" s="13" t="s">
        <v>203</v>
      </c>
      <c r="D47" s="13" t="s">
        <v>209</v>
      </c>
      <c r="E47" s="13" t="s">
        <v>208</v>
      </c>
      <c r="F47" s="13">
        <v>50</v>
      </c>
      <c r="G47" s="14">
        <v>160</v>
      </c>
      <c r="H47" s="14">
        <v>214000</v>
      </c>
      <c r="I47" s="14">
        <v>414000</v>
      </c>
      <c r="J47" s="14">
        <v>200000</v>
      </c>
      <c r="K47" s="14">
        <v>100000</v>
      </c>
      <c r="L47" s="15">
        <v>100000</v>
      </c>
      <c r="M47" s="89" t="s">
        <v>714</v>
      </c>
    </row>
    <row r="48" spans="1:13" ht="39.75" customHeight="1">
      <c r="A48" s="12" t="s">
        <v>593</v>
      </c>
      <c r="B48" s="36" t="s">
        <v>15</v>
      </c>
      <c r="C48" s="13" t="s">
        <v>2</v>
      </c>
      <c r="D48" s="13" t="s">
        <v>14</v>
      </c>
      <c r="E48" s="13" t="s">
        <v>13</v>
      </c>
      <c r="F48" s="13">
        <v>50</v>
      </c>
      <c r="G48" s="14">
        <v>20</v>
      </c>
      <c r="H48" s="14">
        <v>140000</v>
      </c>
      <c r="I48" s="14">
        <v>350000</v>
      </c>
      <c r="J48" s="14">
        <v>210000</v>
      </c>
      <c r="K48" s="14">
        <v>100000</v>
      </c>
      <c r="L48" s="15">
        <v>100000</v>
      </c>
      <c r="M48" s="89"/>
    </row>
    <row r="49" spans="1:13" ht="84.75" customHeight="1">
      <c r="A49" s="12" t="s">
        <v>594</v>
      </c>
      <c r="B49" s="36" t="s">
        <v>454</v>
      </c>
      <c r="C49" s="13" t="s">
        <v>452</v>
      </c>
      <c r="D49" s="13" t="s">
        <v>209</v>
      </c>
      <c r="E49" s="13" t="s">
        <v>453</v>
      </c>
      <c r="F49" s="13">
        <v>45</v>
      </c>
      <c r="G49" s="14"/>
      <c r="H49" s="14">
        <v>138000</v>
      </c>
      <c r="I49" s="14">
        <v>460000</v>
      </c>
      <c r="J49" s="14">
        <v>322000</v>
      </c>
      <c r="K49" s="14">
        <v>100000</v>
      </c>
      <c r="L49" s="15">
        <v>100000</v>
      </c>
      <c r="M49" s="89"/>
    </row>
    <row r="50" spans="1:13" ht="93" customHeight="1">
      <c r="A50" s="12" t="s">
        <v>595</v>
      </c>
      <c r="B50" s="36" t="s">
        <v>512</v>
      </c>
      <c r="C50" s="13" t="s">
        <v>494</v>
      </c>
      <c r="D50" s="13" t="s">
        <v>209</v>
      </c>
      <c r="E50" s="13" t="s">
        <v>663</v>
      </c>
      <c r="F50" s="13">
        <v>150</v>
      </c>
      <c r="G50" s="14"/>
      <c r="H50" s="14">
        <v>186000</v>
      </c>
      <c r="I50" s="14">
        <v>366000</v>
      </c>
      <c r="J50" s="14">
        <v>180000</v>
      </c>
      <c r="K50" s="14">
        <v>100000</v>
      </c>
      <c r="L50" s="15">
        <v>100000</v>
      </c>
      <c r="M50" s="89"/>
    </row>
    <row r="51" spans="1:13" ht="75" customHeight="1">
      <c r="A51" s="12" t="s">
        <v>596</v>
      </c>
      <c r="B51" s="36" t="s">
        <v>500</v>
      </c>
      <c r="C51" s="13" t="s">
        <v>494</v>
      </c>
      <c r="D51" s="13" t="s">
        <v>111</v>
      </c>
      <c r="E51" s="13" t="s">
        <v>661</v>
      </c>
      <c r="F51" s="13">
        <v>55</v>
      </c>
      <c r="G51" s="14"/>
      <c r="H51" s="14">
        <v>200000</v>
      </c>
      <c r="I51" s="14">
        <v>450000</v>
      </c>
      <c r="J51" s="14">
        <v>250000</v>
      </c>
      <c r="K51" s="14">
        <v>150000</v>
      </c>
      <c r="L51" s="15">
        <v>150000</v>
      </c>
      <c r="M51" s="89"/>
    </row>
    <row r="52" spans="1:13" ht="50.1" customHeight="1">
      <c r="A52" s="12" t="s">
        <v>597</v>
      </c>
      <c r="B52" s="36" t="s">
        <v>497</v>
      </c>
      <c r="C52" s="13" t="s">
        <v>494</v>
      </c>
      <c r="D52" s="13" t="s">
        <v>111</v>
      </c>
      <c r="E52" s="13" t="s">
        <v>660</v>
      </c>
      <c r="F52" s="13">
        <v>40</v>
      </c>
      <c r="G52" s="14"/>
      <c r="H52" s="14">
        <v>62750</v>
      </c>
      <c r="I52" s="14">
        <v>202750</v>
      </c>
      <c r="J52" s="14">
        <v>140000</v>
      </c>
      <c r="K52" s="14">
        <v>100000</v>
      </c>
      <c r="L52" s="15">
        <v>100000</v>
      </c>
      <c r="M52" s="89"/>
    </row>
    <row r="53" spans="1:13" ht="50.1" customHeight="1">
      <c r="A53" s="12" t="s">
        <v>598</v>
      </c>
      <c r="B53" s="36" t="s">
        <v>498</v>
      </c>
      <c r="C53" s="13" t="s">
        <v>494</v>
      </c>
      <c r="D53" s="13" t="s">
        <v>111</v>
      </c>
      <c r="E53" s="13" t="s">
        <v>664</v>
      </c>
      <c r="F53" s="13">
        <v>30</v>
      </c>
      <c r="G53" s="14"/>
      <c r="H53" s="14">
        <v>230000</v>
      </c>
      <c r="I53" s="14">
        <v>380000</v>
      </c>
      <c r="J53" s="14">
        <v>150000</v>
      </c>
      <c r="K53" s="14">
        <v>100000</v>
      </c>
      <c r="L53" s="15">
        <v>100000</v>
      </c>
      <c r="M53" s="89"/>
    </row>
    <row r="54" spans="1:13" ht="88.5" customHeight="1">
      <c r="A54" s="12" t="s">
        <v>599</v>
      </c>
      <c r="B54" s="36" t="s">
        <v>504</v>
      </c>
      <c r="C54" s="13" t="s">
        <v>494</v>
      </c>
      <c r="D54" s="13" t="s">
        <v>209</v>
      </c>
      <c r="E54" s="13" t="s">
        <v>662</v>
      </c>
      <c r="F54" s="13">
        <v>125</v>
      </c>
      <c r="G54" s="14"/>
      <c r="H54" s="14">
        <v>625000</v>
      </c>
      <c r="I54" s="14">
        <v>1255000</v>
      </c>
      <c r="J54" s="14">
        <v>630000</v>
      </c>
      <c r="K54" s="14">
        <v>200000</v>
      </c>
      <c r="L54" s="15">
        <v>200000</v>
      </c>
      <c r="M54" s="89"/>
    </row>
    <row r="55" spans="1:13" ht="50.1" customHeight="1">
      <c r="A55" s="12" t="s">
        <v>600</v>
      </c>
      <c r="B55" s="36" t="s">
        <v>505</v>
      </c>
      <c r="C55" s="13" t="s">
        <v>494</v>
      </c>
      <c r="D55" s="13" t="s">
        <v>111</v>
      </c>
      <c r="E55" s="13" t="s">
        <v>665</v>
      </c>
      <c r="F55" s="13">
        <v>64</v>
      </c>
      <c r="G55" s="14"/>
      <c r="H55" s="14">
        <v>100000</v>
      </c>
      <c r="I55" s="14">
        <v>330000</v>
      </c>
      <c r="J55" s="14">
        <v>230000</v>
      </c>
      <c r="K55" s="14">
        <v>100000</v>
      </c>
      <c r="L55" s="15">
        <v>100000</v>
      </c>
      <c r="M55" s="89"/>
    </row>
    <row r="56" spans="1:13" ht="50.1" customHeight="1">
      <c r="A56" s="12" t="s">
        <v>601</v>
      </c>
      <c r="B56" s="36" t="s">
        <v>499</v>
      </c>
      <c r="C56" s="13" t="s">
        <v>494</v>
      </c>
      <c r="D56" s="13" t="s">
        <v>111</v>
      </c>
      <c r="E56" s="13" t="s">
        <v>666</v>
      </c>
      <c r="F56" s="13">
        <v>50</v>
      </c>
      <c r="G56" s="14"/>
      <c r="H56" s="14">
        <v>100000</v>
      </c>
      <c r="I56" s="14">
        <v>300000</v>
      </c>
      <c r="J56" s="14">
        <v>200000</v>
      </c>
      <c r="K56" s="14">
        <v>100000</v>
      </c>
      <c r="L56" s="15">
        <v>100000</v>
      </c>
      <c r="M56" s="89"/>
    </row>
    <row r="57" spans="1:13" ht="50.1" customHeight="1">
      <c r="A57" s="12" t="s">
        <v>602</v>
      </c>
      <c r="B57" s="36" t="s">
        <v>501</v>
      </c>
      <c r="C57" s="13" t="s">
        <v>494</v>
      </c>
      <c r="D57" s="13" t="s">
        <v>111</v>
      </c>
      <c r="E57" s="13" t="s">
        <v>667</v>
      </c>
      <c r="F57" s="13">
        <v>130</v>
      </c>
      <c r="G57" s="14"/>
      <c r="H57" s="14">
        <v>100000</v>
      </c>
      <c r="I57" s="14">
        <v>250000</v>
      </c>
      <c r="J57" s="14">
        <v>150000</v>
      </c>
      <c r="K57" s="14">
        <v>100000</v>
      </c>
      <c r="L57" s="15">
        <v>100000</v>
      </c>
      <c r="M57" s="89"/>
    </row>
    <row r="58" spans="1:13" ht="65.099999999999994" customHeight="1">
      <c r="A58" s="12" t="s">
        <v>603</v>
      </c>
      <c r="B58" s="36" t="s">
        <v>496</v>
      </c>
      <c r="C58" s="13" t="s">
        <v>494</v>
      </c>
      <c r="D58" s="13" t="s">
        <v>495</v>
      </c>
      <c r="E58" s="13" t="s">
        <v>668</v>
      </c>
      <c r="F58" s="13">
        <v>2000</v>
      </c>
      <c r="G58" s="14"/>
      <c r="H58" s="14">
        <v>25000</v>
      </c>
      <c r="I58" s="14">
        <v>75000</v>
      </c>
      <c r="J58" s="14">
        <v>50000</v>
      </c>
      <c r="K58" s="14">
        <v>50000</v>
      </c>
      <c r="L58" s="15">
        <v>50000</v>
      </c>
      <c r="M58" s="89"/>
    </row>
    <row r="59" spans="1:13" ht="68.25" customHeight="1">
      <c r="A59" s="12" t="s">
        <v>607</v>
      </c>
      <c r="B59" s="36" t="s">
        <v>502</v>
      </c>
      <c r="C59" s="13" t="s">
        <v>494</v>
      </c>
      <c r="D59" s="13" t="s">
        <v>111</v>
      </c>
      <c r="E59" s="13" t="s">
        <v>669</v>
      </c>
      <c r="F59" s="13">
        <v>25</v>
      </c>
      <c r="G59" s="14"/>
      <c r="H59" s="14">
        <v>45000</v>
      </c>
      <c r="I59" s="14">
        <v>145000</v>
      </c>
      <c r="J59" s="14">
        <v>100000</v>
      </c>
      <c r="K59" s="14">
        <v>50000</v>
      </c>
      <c r="L59" s="15">
        <v>50000</v>
      </c>
      <c r="M59" s="89"/>
    </row>
    <row r="60" spans="1:13" ht="66.75" customHeight="1">
      <c r="A60" s="12" t="s">
        <v>608</v>
      </c>
      <c r="B60" s="36" t="s">
        <v>510</v>
      </c>
      <c r="C60" s="13" t="s">
        <v>494</v>
      </c>
      <c r="D60" s="13" t="s">
        <v>111</v>
      </c>
      <c r="E60" s="13" t="s">
        <v>670</v>
      </c>
      <c r="F60" s="13">
        <v>50</v>
      </c>
      <c r="G60" s="14"/>
      <c r="H60" s="14">
        <v>130000</v>
      </c>
      <c r="I60" s="14">
        <v>345700</v>
      </c>
      <c r="J60" s="14">
        <v>215700</v>
      </c>
      <c r="K60" s="14">
        <v>150000</v>
      </c>
      <c r="L60" s="15">
        <v>150000</v>
      </c>
      <c r="M60" s="89"/>
    </row>
    <row r="61" spans="1:13" ht="52.5" customHeight="1">
      <c r="A61" s="12" t="s">
        <v>609</v>
      </c>
      <c r="B61" s="36" t="s">
        <v>511</v>
      </c>
      <c r="C61" s="13" t="s">
        <v>494</v>
      </c>
      <c r="D61" s="13" t="s">
        <v>111</v>
      </c>
      <c r="E61" s="13" t="s">
        <v>671</v>
      </c>
      <c r="F61" s="13">
        <v>51</v>
      </c>
      <c r="G61" s="14"/>
      <c r="H61" s="14">
        <v>120000</v>
      </c>
      <c r="I61" s="14">
        <v>220000</v>
      </c>
      <c r="J61" s="14">
        <v>100000</v>
      </c>
      <c r="K61" s="14">
        <v>80000</v>
      </c>
      <c r="L61" s="15">
        <v>80000</v>
      </c>
      <c r="M61" s="89"/>
    </row>
    <row r="62" spans="1:13" ht="83.25" customHeight="1">
      <c r="A62" s="12" t="s">
        <v>610</v>
      </c>
      <c r="B62" s="36" t="s">
        <v>509</v>
      </c>
      <c r="C62" s="13" t="s">
        <v>494</v>
      </c>
      <c r="D62" s="13" t="s">
        <v>209</v>
      </c>
      <c r="E62" s="13" t="s">
        <v>672</v>
      </c>
      <c r="F62" s="13">
        <v>50</v>
      </c>
      <c r="G62" s="14"/>
      <c r="H62" s="14">
        <v>100000</v>
      </c>
      <c r="I62" s="14">
        <v>200000</v>
      </c>
      <c r="J62" s="14">
        <v>100000</v>
      </c>
      <c r="K62" s="14">
        <v>80000</v>
      </c>
      <c r="L62" s="15">
        <v>80000</v>
      </c>
      <c r="M62" s="89"/>
    </row>
    <row r="63" spans="1:13" ht="65.099999999999994" customHeight="1">
      <c r="A63" s="12" t="s">
        <v>611</v>
      </c>
      <c r="B63" s="36" t="s">
        <v>503</v>
      </c>
      <c r="C63" s="13" t="s">
        <v>494</v>
      </c>
      <c r="D63" s="13" t="s">
        <v>111</v>
      </c>
      <c r="E63" s="13" t="s">
        <v>711</v>
      </c>
      <c r="F63" s="13">
        <v>50</v>
      </c>
      <c r="G63" s="14"/>
      <c r="H63" s="14">
        <v>200000</v>
      </c>
      <c r="I63" s="14">
        <v>450000</v>
      </c>
      <c r="J63" s="14">
        <v>250000</v>
      </c>
      <c r="K63" s="14">
        <v>100000</v>
      </c>
      <c r="L63" s="15">
        <v>100000</v>
      </c>
      <c r="M63" s="89"/>
    </row>
    <row r="64" spans="1:13" ht="57.75" customHeight="1">
      <c r="A64" s="12" t="s">
        <v>612</v>
      </c>
      <c r="B64" s="36" t="s">
        <v>508</v>
      </c>
      <c r="C64" s="13" t="s">
        <v>494</v>
      </c>
      <c r="D64" s="13" t="s">
        <v>111</v>
      </c>
      <c r="E64" s="13" t="s">
        <v>673</v>
      </c>
      <c r="F64" s="13">
        <v>50</v>
      </c>
      <c r="G64" s="14"/>
      <c r="H64" s="14">
        <v>50000</v>
      </c>
      <c r="I64" s="14">
        <v>150000</v>
      </c>
      <c r="J64" s="14">
        <v>100000</v>
      </c>
      <c r="K64" s="14">
        <v>80000</v>
      </c>
      <c r="L64" s="15">
        <v>80000</v>
      </c>
      <c r="M64" s="89"/>
    </row>
    <row r="65" spans="1:13" ht="60.75" customHeight="1">
      <c r="A65" s="12" t="s">
        <v>613</v>
      </c>
      <c r="B65" s="36" t="s">
        <v>507</v>
      </c>
      <c r="C65" s="13" t="s">
        <v>494</v>
      </c>
      <c r="D65" s="13" t="s">
        <v>111</v>
      </c>
      <c r="E65" s="13" t="s">
        <v>674</v>
      </c>
      <c r="F65" s="13">
        <v>35</v>
      </c>
      <c r="G65" s="14"/>
      <c r="H65" s="14">
        <v>60000</v>
      </c>
      <c r="I65" s="14">
        <v>190000</v>
      </c>
      <c r="J65" s="14">
        <v>130000</v>
      </c>
      <c r="K65" s="14">
        <v>100000</v>
      </c>
      <c r="L65" s="15">
        <v>100000</v>
      </c>
      <c r="M65" s="89"/>
    </row>
    <row r="66" spans="1:13" ht="89.25" customHeight="1">
      <c r="A66" s="12" t="s">
        <v>614</v>
      </c>
      <c r="B66" s="36" t="s">
        <v>506</v>
      </c>
      <c r="C66" s="13" t="s">
        <v>494</v>
      </c>
      <c r="D66" s="13" t="s">
        <v>111</v>
      </c>
      <c r="E66" s="13" t="s">
        <v>675</v>
      </c>
      <c r="F66" s="13">
        <v>50</v>
      </c>
      <c r="G66" s="14"/>
      <c r="H66" s="14">
        <v>150000</v>
      </c>
      <c r="I66" s="14">
        <v>415000</v>
      </c>
      <c r="J66" s="14">
        <v>265000</v>
      </c>
      <c r="K66" s="14">
        <v>100000</v>
      </c>
      <c r="L66" s="15">
        <v>100000</v>
      </c>
      <c r="M66" s="89"/>
    </row>
    <row r="67" spans="1:13" ht="86.25" customHeight="1">
      <c r="A67" s="12" t="s">
        <v>615</v>
      </c>
      <c r="B67" s="36" t="s">
        <v>327</v>
      </c>
      <c r="C67" s="13" t="s">
        <v>325</v>
      </c>
      <c r="D67" s="13" t="s">
        <v>209</v>
      </c>
      <c r="E67" s="13" t="s">
        <v>326</v>
      </c>
      <c r="F67" s="13">
        <v>54</v>
      </c>
      <c r="G67" s="14">
        <v>30</v>
      </c>
      <c r="H67" s="14">
        <v>94800</v>
      </c>
      <c r="I67" s="14">
        <v>296800</v>
      </c>
      <c r="J67" s="14">
        <v>202000</v>
      </c>
      <c r="K67" s="14">
        <v>100000</v>
      </c>
      <c r="L67" s="15">
        <v>100000</v>
      </c>
      <c r="M67" s="89" t="s">
        <v>714</v>
      </c>
    </row>
    <row r="68" spans="1:13" ht="62.25" customHeight="1">
      <c r="A68" s="12" t="s">
        <v>616</v>
      </c>
      <c r="B68" s="36" t="s">
        <v>112</v>
      </c>
      <c r="C68" s="13" t="s">
        <v>110</v>
      </c>
      <c r="D68" s="13" t="s">
        <v>111</v>
      </c>
      <c r="E68" s="13" t="s">
        <v>676</v>
      </c>
      <c r="F68" s="13">
        <v>100</v>
      </c>
      <c r="G68" s="14">
        <v>36</v>
      </c>
      <c r="H68" s="14">
        <v>100000</v>
      </c>
      <c r="I68" s="14">
        <v>300000</v>
      </c>
      <c r="J68" s="14">
        <v>200000</v>
      </c>
      <c r="K68" s="14">
        <v>100000</v>
      </c>
      <c r="L68" s="15">
        <v>100000</v>
      </c>
      <c r="M68" s="89" t="s">
        <v>714</v>
      </c>
    </row>
    <row r="69" spans="1:13" ht="93.75" customHeight="1" thickBot="1">
      <c r="A69" s="16" t="s">
        <v>617</v>
      </c>
      <c r="B69" s="37" t="s">
        <v>427</v>
      </c>
      <c r="C69" s="17" t="s">
        <v>426</v>
      </c>
      <c r="D69" s="17" t="s">
        <v>209</v>
      </c>
      <c r="E69" s="17" t="s">
        <v>677</v>
      </c>
      <c r="F69" s="17">
        <v>60</v>
      </c>
      <c r="G69" s="18">
        <v>5</v>
      </c>
      <c r="H69" s="18">
        <v>228500</v>
      </c>
      <c r="I69" s="18">
        <v>503500</v>
      </c>
      <c r="J69" s="18">
        <v>275000</v>
      </c>
      <c r="K69" s="18">
        <v>100000</v>
      </c>
      <c r="L69" s="19">
        <v>100000</v>
      </c>
      <c r="M69" s="90"/>
    </row>
    <row r="70" spans="1:13" ht="15.75" customHeight="1">
      <c r="L70" s="56"/>
    </row>
    <row r="71" spans="1:13" ht="15.75" customHeight="1"/>
    <row r="72" spans="1:13" ht="15.75" customHeight="1"/>
    <row r="73" spans="1:13" ht="15.75" customHeight="1"/>
    <row r="74" spans="1:13" ht="15.75" customHeight="1"/>
    <row r="75" spans="1:13" ht="15.75" customHeight="1">
      <c r="A75" s="193" t="s">
        <v>715</v>
      </c>
      <c r="B75" s="193"/>
      <c r="C75" s="193"/>
    </row>
    <row r="76" spans="1:13" ht="14.25" customHeight="1"/>
    <row r="77" spans="1:13" ht="51.75" customHeight="1">
      <c r="F77" s="194" t="s">
        <v>604</v>
      </c>
      <c r="G77" s="194"/>
      <c r="H77" s="39"/>
    </row>
    <row r="78" spans="1:13" ht="15.75" customHeight="1"/>
    <row r="79" spans="1:13" ht="15.75" customHeight="1"/>
    <row r="80" spans="1:13" ht="15.75" customHeight="1"/>
    <row r="81" ht="15.75" customHeight="1"/>
  </sheetData>
  <sortState ref="B10:S68">
    <sortCondition ref="C10:C68"/>
  </sortState>
  <mergeCells count="9">
    <mergeCell ref="A75:C75"/>
    <mergeCell ref="F77:G77"/>
    <mergeCell ref="A2:B2"/>
    <mergeCell ref="A3:B3"/>
    <mergeCell ref="A4:B4"/>
    <mergeCell ref="A5:B5"/>
    <mergeCell ref="A6:B6"/>
    <mergeCell ref="A7:B7"/>
    <mergeCell ref="A8:B8"/>
  </mergeCells>
  <pageMargins left="0.74803149606299213" right="0.74803149606299213" top="0.86614173228346458" bottom="0.86614173228346458" header="0.51181102362204722" footer="0.51181102362204722"/>
  <pageSetup paperSize="8" scale="64" fitToHeight="5" orientation="landscape" r:id="rId1"/>
  <colBreaks count="1" manualBreakCount="1">
    <brk id="4" min="1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topLeftCell="E76" zoomScale="71" zoomScaleNormal="71" workbookViewId="0">
      <selection activeCell="L11" sqref="L11"/>
    </sheetView>
  </sheetViews>
  <sheetFormatPr defaultRowHeight="15.75"/>
  <cols>
    <col min="1" max="1" width="12.7109375" style="3" customWidth="1"/>
    <col min="2" max="2" width="24.140625" style="3" customWidth="1"/>
    <col min="3" max="3" width="60.140625" style="3" customWidth="1"/>
    <col min="4" max="4" width="74.85546875" style="3" customWidth="1"/>
    <col min="5" max="5" width="63.42578125" style="3" customWidth="1"/>
    <col min="6" max="6" width="17.42578125" style="3" customWidth="1"/>
    <col min="7" max="7" width="14.140625" style="4" customWidth="1"/>
    <col min="8" max="8" width="14.28515625" style="4" customWidth="1"/>
    <col min="9" max="9" width="16.42578125" style="4" customWidth="1"/>
    <col min="10" max="10" width="16" style="4" customWidth="1"/>
    <col min="11" max="11" width="16.140625" style="4" customWidth="1"/>
    <col min="12" max="12" width="28.28515625" style="4" bestFit="1" customWidth="1"/>
    <col min="13" max="16384" width="9.140625" style="3"/>
  </cols>
  <sheetData>
    <row r="1" spans="1:12" ht="20.100000000000001" customHeight="1" thickBot="1"/>
    <row r="2" spans="1:12" ht="41.25" customHeight="1" thickBot="1">
      <c r="A2" s="195" t="s">
        <v>529</v>
      </c>
      <c r="B2" s="196"/>
      <c r="C2" s="5" t="s">
        <v>1175</v>
      </c>
    </row>
    <row r="3" spans="1:12" ht="20.100000000000001" customHeight="1">
      <c r="A3" s="243" t="s">
        <v>530</v>
      </c>
      <c r="B3" s="244"/>
      <c r="C3" s="150">
        <v>8500000</v>
      </c>
    </row>
    <row r="4" spans="1:12" ht="20.100000000000001" customHeight="1">
      <c r="A4" s="212" t="s">
        <v>531</v>
      </c>
      <c r="B4" s="213"/>
      <c r="C4" s="7">
        <f>SUM(J11:J96)</f>
        <v>18455376</v>
      </c>
    </row>
    <row r="5" spans="1:12" ht="20.100000000000001" customHeight="1">
      <c r="A5" s="212" t="s">
        <v>532</v>
      </c>
      <c r="B5" s="213"/>
      <c r="C5" s="7">
        <f>C3*0.05</f>
        <v>425000</v>
      </c>
    </row>
    <row r="6" spans="1:12" ht="20.100000000000001" customHeight="1">
      <c r="A6" s="212" t="s">
        <v>533</v>
      </c>
      <c r="B6" s="213"/>
      <c r="C6" s="7">
        <f>C3-C5</f>
        <v>8075000</v>
      </c>
    </row>
    <row r="7" spans="1:12" ht="19.5" customHeight="1">
      <c r="A7" s="212" t="s">
        <v>1048</v>
      </c>
      <c r="B7" s="213"/>
      <c r="C7" s="7">
        <v>8075000</v>
      </c>
    </row>
    <row r="8" spans="1:12" ht="19.5" customHeight="1" thickBot="1">
      <c r="A8" s="210" t="s">
        <v>716</v>
      </c>
      <c r="B8" s="211"/>
      <c r="C8" s="8">
        <v>8075000</v>
      </c>
    </row>
    <row r="9" spans="1:12" ht="20.100000000000001" customHeight="1" thickBot="1"/>
    <row r="10" spans="1:12" s="31" customFormat="1" ht="63.75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652</v>
      </c>
      <c r="H10" s="172" t="s">
        <v>544</v>
      </c>
      <c r="I10" s="172" t="s">
        <v>545</v>
      </c>
      <c r="J10" s="172" t="s">
        <v>546</v>
      </c>
      <c r="K10" s="172" t="s">
        <v>547</v>
      </c>
      <c r="L10" s="178" t="s">
        <v>1050</v>
      </c>
    </row>
    <row r="11" spans="1:12" ht="178.5" customHeight="1">
      <c r="A11" s="34" t="s">
        <v>550</v>
      </c>
      <c r="B11" s="154" t="s">
        <v>1176</v>
      </c>
      <c r="C11" s="154" t="s">
        <v>1177</v>
      </c>
      <c r="D11" s="154" t="s">
        <v>1178</v>
      </c>
      <c r="E11" s="154" t="s">
        <v>1179</v>
      </c>
      <c r="F11" s="154">
        <v>300</v>
      </c>
      <c r="G11" s="55">
        <v>40</v>
      </c>
      <c r="H11" s="55">
        <v>320000</v>
      </c>
      <c r="I11" s="55">
        <v>520000</v>
      </c>
      <c r="J11" s="55">
        <v>200000</v>
      </c>
      <c r="K11" s="55">
        <v>100000</v>
      </c>
      <c r="L11" s="52">
        <v>100000</v>
      </c>
    </row>
    <row r="12" spans="1:12" ht="60" customHeight="1">
      <c r="A12" s="12" t="s">
        <v>551</v>
      </c>
      <c r="B12" s="13" t="s">
        <v>1180</v>
      </c>
      <c r="C12" s="13" t="s">
        <v>1181</v>
      </c>
      <c r="D12" s="13" t="s">
        <v>1182</v>
      </c>
      <c r="E12" s="13" t="s">
        <v>1183</v>
      </c>
      <c r="F12" s="13">
        <v>305</v>
      </c>
      <c r="G12" s="14"/>
      <c r="H12" s="14">
        <v>350000</v>
      </c>
      <c r="I12" s="14">
        <v>500000</v>
      </c>
      <c r="J12" s="14">
        <v>150000</v>
      </c>
      <c r="K12" s="14">
        <v>100000</v>
      </c>
      <c r="L12" s="15">
        <v>100000</v>
      </c>
    </row>
    <row r="13" spans="1:12" ht="60" customHeight="1">
      <c r="A13" s="12" t="s">
        <v>558</v>
      </c>
      <c r="B13" s="13" t="s">
        <v>1184</v>
      </c>
      <c r="C13" s="13" t="s">
        <v>1185</v>
      </c>
      <c r="D13" s="13" t="s">
        <v>1182</v>
      </c>
      <c r="E13" s="13" t="s">
        <v>1186</v>
      </c>
      <c r="F13" s="13">
        <v>70</v>
      </c>
      <c r="G13" s="14"/>
      <c r="H13" s="14">
        <v>107820</v>
      </c>
      <c r="I13" s="14">
        <v>321420</v>
      </c>
      <c r="J13" s="14">
        <v>213600</v>
      </c>
      <c r="K13" s="57">
        <v>0</v>
      </c>
      <c r="L13" s="91">
        <v>0</v>
      </c>
    </row>
    <row r="14" spans="1:12" ht="60" customHeight="1">
      <c r="A14" s="12" t="s">
        <v>559</v>
      </c>
      <c r="B14" s="13" t="s">
        <v>1187</v>
      </c>
      <c r="C14" s="13" t="s">
        <v>1185</v>
      </c>
      <c r="D14" s="13" t="s">
        <v>1182</v>
      </c>
      <c r="E14" s="13" t="s">
        <v>1188</v>
      </c>
      <c r="F14" s="13">
        <v>150</v>
      </c>
      <c r="G14" s="14"/>
      <c r="H14" s="14">
        <v>229700</v>
      </c>
      <c r="I14" s="14">
        <v>629700</v>
      </c>
      <c r="J14" s="14">
        <v>400000</v>
      </c>
      <c r="K14" s="14">
        <v>200000</v>
      </c>
      <c r="L14" s="15">
        <v>200000</v>
      </c>
    </row>
    <row r="15" spans="1:12" ht="60" customHeight="1">
      <c r="A15" s="12" t="s">
        <v>560</v>
      </c>
      <c r="B15" s="13" t="s">
        <v>1189</v>
      </c>
      <c r="C15" s="13" t="s">
        <v>1185</v>
      </c>
      <c r="D15" s="13" t="s">
        <v>1190</v>
      </c>
      <c r="E15" s="13" t="s">
        <v>1191</v>
      </c>
      <c r="F15" s="13">
        <v>50</v>
      </c>
      <c r="G15" s="14"/>
      <c r="H15" s="14">
        <v>150000</v>
      </c>
      <c r="I15" s="14">
        <v>500000</v>
      </c>
      <c r="J15" s="14">
        <v>350000</v>
      </c>
      <c r="K15" s="14">
        <v>200000</v>
      </c>
      <c r="L15" s="15">
        <v>200000</v>
      </c>
    </row>
    <row r="16" spans="1:12" ht="60" customHeight="1">
      <c r="A16" s="12" t="s">
        <v>561</v>
      </c>
      <c r="B16" s="13" t="s">
        <v>1192</v>
      </c>
      <c r="C16" s="13" t="s">
        <v>388</v>
      </c>
      <c r="D16" s="13" t="s">
        <v>1193</v>
      </c>
      <c r="E16" s="13" t="s">
        <v>1194</v>
      </c>
      <c r="F16" s="13">
        <v>1500</v>
      </c>
      <c r="G16" s="14">
        <v>80</v>
      </c>
      <c r="H16" s="14">
        <v>470000</v>
      </c>
      <c r="I16" s="14">
        <v>970000</v>
      </c>
      <c r="J16" s="14">
        <v>500000</v>
      </c>
      <c r="K16" s="14">
        <v>300000</v>
      </c>
      <c r="L16" s="15">
        <v>300000</v>
      </c>
    </row>
    <row r="17" spans="1:12" ht="60" customHeight="1">
      <c r="A17" s="12" t="s">
        <v>562</v>
      </c>
      <c r="B17" s="13" t="s">
        <v>1195</v>
      </c>
      <c r="C17" s="13" t="s">
        <v>242</v>
      </c>
      <c r="D17" s="13" t="s">
        <v>1190</v>
      </c>
      <c r="E17" s="13" t="s">
        <v>1196</v>
      </c>
      <c r="F17" s="13">
        <v>65</v>
      </c>
      <c r="G17" s="14"/>
      <c r="H17" s="14">
        <v>350000</v>
      </c>
      <c r="I17" s="14">
        <v>1150000</v>
      </c>
      <c r="J17" s="14">
        <v>800000</v>
      </c>
      <c r="K17" s="57">
        <v>0</v>
      </c>
      <c r="L17" s="91">
        <v>0</v>
      </c>
    </row>
    <row r="18" spans="1:12" ht="60" customHeight="1">
      <c r="A18" s="12" t="s">
        <v>563</v>
      </c>
      <c r="B18" s="13" t="s">
        <v>1197</v>
      </c>
      <c r="C18" s="13" t="s">
        <v>419</v>
      </c>
      <c r="D18" s="13" t="s">
        <v>1198</v>
      </c>
      <c r="E18" s="13" t="s">
        <v>1199</v>
      </c>
      <c r="F18" s="13">
        <v>100</v>
      </c>
      <c r="G18" s="14">
        <v>16</v>
      </c>
      <c r="H18" s="14">
        <v>60000</v>
      </c>
      <c r="I18" s="14">
        <v>130000</v>
      </c>
      <c r="J18" s="14">
        <v>70000</v>
      </c>
      <c r="K18" s="14">
        <v>70000</v>
      </c>
      <c r="L18" s="15">
        <v>70000</v>
      </c>
    </row>
    <row r="19" spans="1:12" ht="60" customHeight="1">
      <c r="A19" s="12" t="s">
        <v>564</v>
      </c>
      <c r="B19" s="13" t="s">
        <v>1200</v>
      </c>
      <c r="C19" s="13" t="s">
        <v>419</v>
      </c>
      <c r="D19" s="13" t="s">
        <v>1182</v>
      </c>
      <c r="E19" s="13" t="s">
        <v>1201</v>
      </c>
      <c r="F19" s="13">
        <v>100</v>
      </c>
      <c r="G19" s="14"/>
      <c r="H19" s="14">
        <v>40000</v>
      </c>
      <c r="I19" s="14">
        <v>120000</v>
      </c>
      <c r="J19" s="14">
        <v>80000</v>
      </c>
      <c r="K19" s="14">
        <v>80000</v>
      </c>
      <c r="L19" s="15">
        <v>80000</v>
      </c>
    </row>
    <row r="20" spans="1:12" ht="60" customHeight="1">
      <c r="A20" s="12" t="s">
        <v>565</v>
      </c>
      <c r="B20" s="13" t="s">
        <v>1202</v>
      </c>
      <c r="C20" s="13" t="s">
        <v>419</v>
      </c>
      <c r="D20" s="13" t="s">
        <v>1182</v>
      </c>
      <c r="E20" s="13" t="s">
        <v>1203</v>
      </c>
      <c r="F20" s="13">
        <v>300</v>
      </c>
      <c r="G20" s="14"/>
      <c r="H20" s="14">
        <v>75000</v>
      </c>
      <c r="I20" s="14">
        <v>243000</v>
      </c>
      <c r="J20" s="14">
        <v>168000</v>
      </c>
      <c r="K20" s="14">
        <v>80000</v>
      </c>
      <c r="L20" s="15">
        <v>80000</v>
      </c>
    </row>
    <row r="21" spans="1:12" ht="60" customHeight="1">
      <c r="A21" s="12" t="s">
        <v>566</v>
      </c>
      <c r="B21" s="13" t="s">
        <v>1204</v>
      </c>
      <c r="C21" s="13" t="s">
        <v>1205</v>
      </c>
      <c r="D21" s="13" t="s">
        <v>1182</v>
      </c>
      <c r="E21" s="13" t="s">
        <v>1206</v>
      </c>
      <c r="F21" s="13">
        <v>300</v>
      </c>
      <c r="G21" s="14"/>
      <c r="H21" s="14">
        <v>90000</v>
      </c>
      <c r="I21" s="14">
        <v>240000</v>
      </c>
      <c r="J21" s="14">
        <v>150000</v>
      </c>
      <c r="K21" s="14">
        <v>80000</v>
      </c>
      <c r="L21" s="15">
        <v>80000</v>
      </c>
    </row>
    <row r="22" spans="1:12" ht="60" customHeight="1">
      <c r="A22" s="12" t="s">
        <v>567</v>
      </c>
      <c r="B22" s="13" t="s">
        <v>1207</v>
      </c>
      <c r="C22" s="13" t="s">
        <v>1208</v>
      </c>
      <c r="D22" s="13" t="s">
        <v>1182</v>
      </c>
      <c r="E22" s="13" t="s">
        <v>1209</v>
      </c>
      <c r="F22" s="13">
        <v>70</v>
      </c>
      <c r="G22" s="14"/>
      <c r="H22" s="14">
        <v>30000</v>
      </c>
      <c r="I22" s="14">
        <v>100000</v>
      </c>
      <c r="J22" s="14">
        <v>70000</v>
      </c>
      <c r="K22" s="14">
        <v>70000</v>
      </c>
      <c r="L22" s="15">
        <v>70000</v>
      </c>
    </row>
    <row r="23" spans="1:12" ht="60" customHeight="1">
      <c r="A23" s="12" t="s">
        <v>568</v>
      </c>
      <c r="B23" s="13" t="s">
        <v>1210</v>
      </c>
      <c r="C23" s="13" t="s">
        <v>745</v>
      </c>
      <c r="D23" s="13" t="s">
        <v>1182</v>
      </c>
      <c r="E23" s="13" t="s">
        <v>1211</v>
      </c>
      <c r="F23" s="13">
        <v>120</v>
      </c>
      <c r="G23" s="14"/>
      <c r="H23" s="14">
        <v>140000</v>
      </c>
      <c r="I23" s="14">
        <v>290000</v>
      </c>
      <c r="J23" s="14">
        <v>150000</v>
      </c>
      <c r="K23" s="14">
        <v>80000</v>
      </c>
      <c r="L23" s="15">
        <v>80000</v>
      </c>
    </row>
    <row r="24" spans="1:12" ht="60" customHeight="1">
      <c r="A24" s="12" t="s">
        <v>569</v>
      </c>
      <c r="B24" s="13" t="s">
        <v>1212</v>
      </c>
      <c r="C24" s="13" t="s">
        <v>1213</v>
      </c>
      <c r="D24" s="13" t="s">
        <v>1182</v>
      </c>
      <c r="E24" s="13" t="s">
        <v>1214</v>
      </c>
      <c r="F24" s="13">
        <v>100</v>
      </c>
      <c r="G24" s="14"/>
      <c r="H24" s="14">
        <v>75000</v>
      </c>
      <c r="I24" s="14">
        <v>185000</v>
      </c>
      <c r="J24" s="14">
        <v>110000</v>
      </c>
      <c r="K24" s="14">
        <v>70000</v>
      </c>
      <c r="L24" s="15">
        <v>70000</v>
      </c>
    </row>
    <row r="25" spans="1:12" ht="60" customHeight="1">
      <c r="A25" s="12" t="s">
        <v>570</v>
      </c>
      <c r="B25" s="13" t="s">
        <v>1215</v>
      </c>
      <c r="C25" s="13" t="s">
        <v>1216</v>
      </c>
      <c r="D25" s="13" t="s">
        <v>1182</v>
      </c>
      <c r="E25" s="13" t="s">
        <v>1217</v>
      </c>
      <c r="F25" s="13">
        <v>15</v>
      </c>
      <c r="G25" s="14"/>
      <c r="H25" s="14">
        <v>36000</v>
      </c>
      <c r="I25" s="14">
        <v>120000</v>
      </c>
      <c r="J25" s="14">
        <v>84000</v>
      </c>
      <c r="K25" s="14">
        <v>40000</v>
      </c>
      <c r="L25" s="15">
        <v>40000</v>
      </c>
    </row>
    <row r="26" spans="1:12" ht="60" customHeight="1">
      <c r="A26" s="12" t="s">
        <v>571</v>
      </c>
      <c r="B26" s="13" t="s">
        <v>1218</v>
      </c>
      <c r="C26" s="13" t="s">
        <v>1216</v>
      </c>
      <c r="D26" s="13" t="s">
        <v>1190</v>
      </c>
      <c r="E26" s="13" t="s">
        <v>1219</v>
      </c>
      <c r="F26" s="13">
        <v>70</v>
      </c>
      <c r="G26" s="14"/>
      <c r="H26" s="14">
        <v>96000</v>
      </c>
      <c r="I26" s="14">
        <v>320000</v>
      </c>
      <c r="J26" s="14">
        <v>224000</v>
      </c>
      <c r="K26" s="14">
        <v>100000</v>
      </c>
      <c r="L26" s="15">
        <v>100000</v>
      </c>
    </row>
    <row r="27" spans="1:12" ht="60" customHeight="1">
      <c r="A27" s="12" t="s">
        <v>572</v>
      </c>
      <c r="B27" s="13" t="s">
        <v>1220</v>
      </c>
      <c r="C27" s="13" t="s">
        <v>253</v>
      </c>
      <c r="D27" s="13" t="s">
        <v>1182</v>
      </c>
      <c r="E27" s="13" t="s">
        <v>1221</v>
      </c>
      <c r="F27" s="13">
        <v>50</v>
      </c>
      <c r="G27" s="14"/>
      <c r="H27" s="14">
        <v>75000</v>
      </c>
      <c r="I27" s="14">
        <v>250000</v>
      </c>
      <c r="J27" s="14">
        <v>175000</v>
      </c>
      <c r="K27" s="14">
        <v>80000</v>
      </c>
      <c r="L27" s="15">
        <v>80000</v>
      </c>
    </row>
    <row r="28" spans="1:12" ht="60" customHeight="1">
      <c r="A28" s="12" t="s">
        <v>573</v>
      </c>
      <c r="B28" s="13" t="s">
        <v>1222</v>
      </c>
      <c r="C28" s="13" t="s">
        <v>154</v>
      </c>
      <c r="D28" s="13" t="s">
        <v>1198</v>
      </c>
      <c r="E28" s="13" t="s">
        <v>1223</v>
      </c>
      <c r="F28" s="13">
        <v>25</v>
      </c>
      <c r="G28" s="14">
        <v>300</v>
      </c>
      <c r="H28" s="14">
        <v>300000</v>
      </c>
      <c r="I28" s="14">
        <v>1000000</v>
      </c>
      <c r="J28" s="14">
        <v>700000</v>
      </c>
      <c r="K28" s="57">
        <v>0</v>
      </c>
      <c r="L28" s="91">
        <v>0</v>
      </c>
    </row>
    <row r="29" spans="1:12" ht="60" customHeight="1">
      <c r="A29" s="12" t="s">
        <v>574</v>
      </c>
      <c r="B29" s="13" t="s">
        <v>1224</v>
      </c>
      <c r="C29" s="13" t="s">
        <v>1225</v>
      </c>
      <c r="D29" s="13" t="s">
        <v>1182</v>
      </c>
      <c r="E29" s="13" t="s">
        <v>1226</v>
      </c>
      <c r="F29" s="13">
        <v>800</v>
      </c>
      <c r="G29" s="14"/>
      <c r="H29" s="14">
        <v>66000</v>
      </c>
      <c r="I29" s="14">
        <v>216000</v>
      </c>
      <c r="J29" s="14">
        <v>150000</v>
      </c>
      <c r="K29" s="14">
        <v>80000</v>
      </c>
      <c r="L29" s="15">
        <v>80000</v>
      </c>
    </row>
    <row r="30" spans="1:12" ht="60" customHeight="1">
      <c r="A30" s="12" t="s">
        <v>575</v>
      </c>
      <c r="B30" s="13" t="s">
        <v>1227</v>
      </c>
      <c r="C30" s="13" t="s">
        <v>1228</v>
      </c>
      <c r="D30" s="13" t="s">
        <v>1182</v>
      </c>
      <c r="E30" s="13" t="s">
        <v>1229</v>
      </c>
      <c r="F30" s="13">
        <v>70</v>
      </c>
      <c r="G30" s="14"/>
      <c r="H30" s="14">
        <v>45000</v>
      </c>
      <c r="I30" s="14">
        <v>145000</v>
      </c>
      <c r="J30" s="14">
        <v>100000</v>
      </c>
      <c r="K30" s="14">
        <v>50000</v>
      </c>
      <c r="L30" s="15">
        <v>50000</v>
      </c>
    </row>
    <row r="31" spans="1:12" ht="60" customHeight="1">
      <c r="A31" s="12" t="s">
        <v>576</v>
      </c>
      <c r="B31" s="13" t="s">
        <v>1230</v>
      </c>
      <c r="C31" s="13" t="s">
        <v>1228</v>
      </c>
      <c r="D31" s="13" t="s">
        <v>1193</v>
      </c>
      <c r="E31" s="13" t="s">
        <v>1231</v>
      </c>
      <c r="F31" s="13">
        <v>40</v>
      </c>
      <c r="G31" s="14"/>
      <c r="H31" s="14">
        <v>40500</v>
      </c>
      <c r="I31" s="14">
        <v>130500</v>
      </c>
      <c r="J31" s="14">
        <v>90000</v>
      </c>
      <c r="K31" s="14">
        <v>40000</v>
      </c>
      <c r="L31" s="15">
        <v>40000</v>
      </c>
    </row>
    <row r="32" spans="1:12" ht="60" customHeight="1">
      <c r="A32" s="12" t="s">
        <v>577</v>
      </c>
      <c r="B32" s="13" t="s">
        <v>1232</v>
      </c>
      <c r="C32" s="13" t="s">
        <v>1233</v>
      </c>
      <c r="D32" s="13" t="s">
        <v>1182</v>
      </c>
      <c r="E32" s="13" t="s">
        <v>1234</v>
      </c>
      <c r="F32" s="13">
        <v>17</v>
      </c>
      <c r="G32" s="14"/>
      <c r="H32" s="14">
        <v>48000</v>
      </c>
      <c r="I32" s="14">
        <v>158000</v>
      </c>
      <c r="J32" s="14">
        <v>110000</v>
      </c>
      <c r="K32" s="14">
        <v>60000</v>
      </c>
      <c r="L32" s="15">
        <v>60000</v>
      </c>
    </row>
    <row r="33" spans="1:12" ht="60" customHeight="1">
      <c r="A33" s="12" t="s">
        <v>578</v>
      </c>
      <c r="B33" s="13" t="s">
        <v>1235</v>
      </c>
      <c r="C33" s="13" t="s">
        <v>1236</v>
      </c>
      <c r="D33" s="13" t="s">
        <v>1182</v>
      </c>
      <c r="E33" s="13" t="s">
        <v>1237</v>
      </c>
      <c r="F33" s="13">
        <v>120</v>
      </c>
      <c r="G33" s="14"/>
      <c r="H33" s="14">
        <v>48000</v>
      </c>
      <c r="I33" s="14">
        <v>158000</v>
      </c>
      <c r="J33" s="14">
        <v>110000</v>
      </c>
      <c r="K33" s="14">
        <v>60000</v>
      </c>
      <c r="L33" s="15">
        <v>60000</v>
      </c>
    </row>
    <row r="34" spans="1:12" ht="60" customHeight="1">
      <c r="A34" s="12" t="s">
        <v>579</v>
      </c>
      <c r="B34" s="13" t="s">
        <v>1238</v>
      </c>
      <c r="C34" s="13" t="s">
        <v>681</v>
      </c>
      <c r="D34" s="13" t="s">
        <v>1182</v>
      </c>
      <c r="E34" s="13" t="s">
        <v>1239</v>
      </c>
      <c r="F34" s="13">
        <v>150</v>
      </c>
      <c r="G34" s="14"/>
      <c r="H34" s="14">
        <v>36000</v>
      </c>
      <c r="I34" s="14">
        <v>120000</v>
      </c>
      <c r="J34" s="14">
        <v>84000</v>
      </c>
      <c r="K34" s="14">
        <v>80000</v>
      </c>
      <c r="L34" s="15">
        <v>80000</v>
      </c>
    </row>
    <row r="35" spans="1:12" ht="60" customHeight="1">
      <c r="A35" s="12" t="s">
        <v>580</v>
      </c>
      <c r="B35" s="13" t="s">
        <v>1240</v>
      </c>
      <c r="C35" s="13" t="s">
        <v>134</v>
      </c>
      <c r="D35" s="13" t="s">
        <v>1241</v>
      </c>
      <c r="E35" s="13" t="s">
        <v>1242</v>
      </c>
      <c r="F35" s="13">
        <v>6000</v>
      </c>
      <c r="G35" s="14">
        <v>198</v>
      </c>
      <c r="H35" s="14">
        <v>808200</v>
      </c>
      <c r="I35" s="14">
        <v>1208200</v>
      </c>
      <c r="J35" s="14">
        <v>400000</v>
      </c>
      <c r="K35" s="14">
        <v>150000</v>
      </c>
      <c r="L35" s="15">
        <v>150000</v>
      </c>
    </row>
    <row r="36" spans="1:12" ht="54.75" customHeight="1">
      <c r="A36" s="12" t="s">
        <v>581</v>
      </c>
      <c r="B36" s="13" t="s">
        <v>1243</v>
      </c>
      <c r="C36" s="13" t="s">
        <v>699</v>
      </c>
      <c r="D36" s="13" t="s">
        <v>1193</v>
      </c>
      <c r="E36" s="13" t="s">
        <v>1244</v>
      </c>
      <c r="F36" s="13">
        <v>30</v>
      </c>
      <c r="G36" s="14"/>
      <c r="H36" s="14">
        <v>130000</v>
      </c>
      <c r="I36" s="14">
        <v>430000</v>
      </c>
      <c r="J36" s="14">
        <v>300000</v>
      </c>
      <c r="K36" s="14">
        <v>150000</v>
      </c>
      <c r="L36" s="15">
        <v>150000</v>
      </c>
    </row>
    <row r="37" spans="1:12" ht="165" customHeight="1">
      <c r="A37" s="12" t="s">
        <v>582</v>
      </c>
      <c r="B37" s="13" t="s">
        <v>1245</v>
      </c>
      <c r="C37" s="13" t="s">
        <v>1246</v>
      </c>
      <c r="D37" s="13" t="s">
        <v>1178</v>
      </c>
      <c r="E37" s="13" t="s">
        <v>1247</v>
      </c>
      <c r="F37" s="13">
        <v>10</v>
      </c>
      <c r="G37" s="14">
        <v>45</v>
      </c>
      <c r="H37" s="14">
        <v>226000</v>
      </c>
      <c r="I37" s="14">
        <v>488500</v>
      </c>
      <c r="J37" s="14">
        <v>262500</v>
      </c>
      <c r="K37" s="14">
        <v>150000</v>
      </c>
      <c r="L37" s="15">
        <v>150000</v>
      </c>
    </row>
    <row r="38" spans="1:12" ht="60" customHeight="1">
      <c r="A38" s="12" t="s">
        <v>583</v>
      </c>
      <c r="B38" s="13" t="s">
        <v>1248</v>
      </c>
      <c r="C38" s="13" t="s">
        <v>806</v>
      </c>
      <c r="D38" s="13" t="s">
        <v>1182</v>
      </c>
      <c r="E38" s="13" t="s">
        <v>1249</v>
      </c>
      <c r="F38" s="13">
        <v>20</v>
      </c>
      <c r="G38" s="14">
        <v>62</v>
      </c>
      <c r="H38" s="14">
        <v>400000</v>
      </c>
      <c r="I38" s="14">
        <v>550000</v>
      </c>
      <c r="J38" s="14">
        <v>150000</v>
      </c>
      <c r="K38" s="14">
        <v>100000</v>
      </c>
      <c r="L38" s="15">
        <v>100000</v>
      </c>
    </row>
    <row r="39" spans="1:12" ht="60" customHeight="1">
      <c r="A39" s="12" t="s">
        <v>584</v>
      </c>
      <c r="B39" s="13" t="s">
        <v>1250</v>
      </c>
      <c r="C39" s="13" t="s">
        <v>809</v>
      </c>
      <c r="D39" s="13" t="s">
        <v>1182</v>
      </c>
      <c r="E39" s="13" t="s">
        <v>1251</v>
      </c>
      <c r="F39" s="13">
        <v>22</v>
      </c>
      <c r="G39" s="14"/>
      <c r="H39" s="14">
        <v>120000</v>
      </c>
      <c r="I39" s="14">
        <v>400000</v>
      </c>
      <c r="J39" s="14">
        <v>280000</v>
      </c>
      <c r="K39" s="14">
        <v>90000</v>
      </c>
      <c r="L39" s="15">
        <v>90000</v>
      </c>
    </row>
    <row r="40" spans="1:12" ht="60" customHeight="1">
      <c r="A40" s="12" t="s">
        <v>585</v>
      </c>
      <c r="B40" s="13" t="s">
        <v>1252</v>
      </c>
      <c r="C40" s="13" t="s">
        <v>809</v>
      </c>
      <c r="D40" s="13" t="s">
        <v>1241</v>
      </c>
      <c r="E40" s="13" t="s">
        <v>1253</v>
      </c>
      <c r="F40" s="13">
        <v>80</v>
      </c>
      <c r="G40" s="14"/>
      <c r="H40" s="14">
        <v>90000</v>
      </c>
      <c r="I40" s="14">
        <v>290000</v>
      </c>
      <c r="J40" s="14">
        <v>200000</v>
      </c>
      <c r="K40" s="14">
        <v>100000</v>
      </c>
      <c r="L40" s="15">
        <v>100000</v>
      </c>
    </row>
    <row r="41" spans="1:12" ht="60" customHeight="1">
      <c r="A41" s="12" t="s">
        <v>586</v>
      </c>
      <c r="B41" s="13" t="s">
        <v>1254</v>
      </c>
      <c r="C41" s="13" t="s">
        <v>809</v>
      </c>
      <c r="D41" s="13" t="s">
        <v>1193</v>
      </c>
      <c r="E41" s="13" t="s">
        <v>1255</v>
      </c>
      <c r="F41" s="13">
        <v>25</v>
      </c>
      <c r="G41" s="14"/>
      <c r="H41" s="14">
        <v>50000</v>
      </c>
      <c r="I41" s="14">
        <v>150000</v>
      </c>
      <c r="J41" s="14">
        <v>100000</v>
      </c>
      <c r="K41" s="14">
        <v>90000</v>
      </c>
      <c r="L41" s="15">
        <v>90000</v>
      </c>
    </row>
    <row r="42" spans="1:12" ht="60" customHeight="1">
      <c r="A42" s="12" t="s">
        <v>587</v>
      </c>
      <c r="B42" s="13" t="s">
        <v>1256</v>
      </c>
      <c r="C42" s="13" t="s">
        <v>809</v>
      </c>
      <c r="D42" s="13" t="s">
        <v>1198</v>
      </c>
      <c r="E42" s="13" t="s">
        <v>1257</v>
      </c>
      <c r="F42" s="13">
        <v>48</v>
      </c>
      <c r="G42" s="14"/>
      <c r="H42" s="14">
        <v>90000</v>
      </c>
      <c r="I42" s="14">
        <v>260000</v>
      </c>
      <c r="J42" s="14">
        <v>170000</v>
      </c>
      <c r="K42" s="14">
        <v>55000</v>
      </c>
      <c r="L42" s="15">
        <v>55000</v>
      </c>
    </row>
    <row r="43" spans="1:12" ht="60" customHeight="1">
      <c r="A43" s="12" t="s">
        <v>588</v>
      </c>
      <c r="B43" s="13" t="s">
        <v>1258</v>
      </c>
      <c r="C43" s="13" t="s">
        <v>1259</v>
      </c>
      <c r="D43" s="13" t="s">
        <v>1190</v>
      </c>
      <c r="E43" s="13" t="s">
        <v>1260</v>
      </c>
      <c r="F43" s="13">
        <v>250</v>
      </c>
      <c r="G43" s="14"/>
      <c r="H43" s="14">
        <v>150000</v>
      </c>
      <c r="I43" s="14">
        <v>500000</v>
      </c>
      <c r="J43" s="14">
        <v>350000</v>
      </c>
      <c r="K43" s="14">
        <v>100000</v>
      </c>
      <c r="L43" s="15">
        <v>100000</v>
      </c>
    </row>
    <row r="44" spans="1:12" ht="60" customHeight="1">
      <c r="A44" s="12" t="s">
        <v>589</v>
      </c>
      <c r="B44" s="13" t="s">
        <v>1261</v>
      </c>
      <c r="C44" s="13" t="s">
        <v>1259</v>
      </c>
      <c r="D44" s="13" t="s">
        <v>1198</v>
      </c>
      <c r="E44" s="13" t="s">
        <v>1262</v>
      </c>
      <c r="F44" s="13">
        <v>85</v>
      </c>
      <c r="G44" s="14"/>
      <c r="H44" s="14">
        <v>33300</v>
      </c>
      <c r="I44" s="14">
        <v>103300</v>
      </c>
      <c r="J44" s="14">
        <v>70000</v>
      </c>
      <c r="K44" s="14">
        <v>50000</v>
      </c>
      <c r="L44" s="15">
        <v>50000</v>
      </c>
    </row>
    <row r="45" spans="1:12" ht="60" customHeight="1">
      <c r="A45" s="12" t="s">
        <v>590</v>
      </c>
      <c r="B45" s="13" t="s">
        <v>1263</v>
      </c>
      <c r="C45" s="13" t="s">
        <v>682</v>
      </c>
      <c r="D45" s="13" t="s">
        <v>1182</v>
      </c>
      <c r="E45" s="13" t="s">
        <v>1264</v>
      </c>
      <c r="F45" s="13">
        <v>120</v>
      </c>
      <c r="G45" s="14">
        <v>40</v>
      </c>
      <c r="H45" s="14">
        <v>150000</v>
      </c>
      <c r="I45" s="14">
        <v>380000</v>
      </c>
      <c r="J45" s="14">
        <v>230000</v>
      </c>
      <c r="K45" s="14">
        <v>100000</v>
      </c>
      <c r="L45" s="15">
        <v>100000</v>
      </c>
    </row>
    <row r="46" spans="1:12" ht="60" customHeight="1">
      <c r="A46" s="12" t="s">
        <v>591</v>
      </c>
      <c r="B46" s="13" t="s">
        <v>1265</v>
      </c>
      <c r="C46" s="13" t="s">
        <v>1266</v>
      </c>
      <c r="D46" s="13" t="s">
        <v>1182</v>
      </c>
      <c r="E46" s="13" t="s">
        <v>1267</v>
      </c>
      <c r="F46" s="13">
        <v>100</v>
      </c>
      <c r="G46" s="14">
        <v>15</v>
      </c>
      <c r="H46" s="14">
        <v>43000</v>
      </c>
      <c r="I46" s="14">
        <v>143000</v>
      </c>
      <c r="J46" s="14">
        <v>100000</v>
      </c>
      <c r="K46" s="14">
        <v>50000</v>
      </c>
      <c r="L46" s="15">
        <v>50000</v>
      </c>
    </row>
    <row r="47" spans="1:12" ht="60" customHeight="1">
      <c r="A47" s="12" t="s">
        <v>592</v>
      </c>
      <c r="B47" s="13" t="s">
        <v>1268</v>
      </c>
      <c r="C47" s="13" t="s">
        <v>687</v>
      </c>
      <c r="D47" s="13" t="s">
        <v>1241</v>
      </c>
      <c r="E47" s="13" t="s">
        <v>1269</v>
      </c>
      <c r="F47" s="13">
        <v>200</v>
      </c>
      <c r="G47" s="14">
        <v>10</v>
      </c>
      <c r="H47" s="14">
        <v>50000</v>
      </c>
      <c r="I47" s="14">
        <v>120000</v>
      </c>
      <c r="J47" s="14">
        <v>70000</v>
      </c>
      <c r="K47" s="14">
        <v>70000</v>
      </c>
      <c r="L47" s="15">
        <v>70000</v>
      </c>
    </row>
    <row r="48" spans="1:12" ht="60" customHeight="1">
      <c r="A48" s="12" t="s">
        <v>593</v>
      </c>
      <c r="B48" s="13" t="s">
        <v>1270</v>
      </c>
      <c r="C48" s="13" t="s">
        <v>687</v>
      </c>
      <c r="D48" s="13" t="s">
        <v>1241</v>
      </c>
      <c r="E48" s="13" t="s">
        <v>1271</v>
      </c>
      <c r="F48" s="13">
        <v>300</v>
      </c>
      <c r="G48" s="14"/>
      <c r="H48" s="14">
        <v>60000</v>
      </c>
      <c r="I48" s="14">
        <v>200000</v>
      </c>
      <c r="J48" s="14">
        <v>140000</v>
      </c>
      <c r="K48" s="14">
        <v>70000</v>
      </c>
      <c r="L48" s="15">
        <v>70000</v>
      </c>
    </row>
    <row r="49" spans="1:12" ht="60" customHeight="1">
      <c r="A49" s="12" t="s">
        <v>594</v>
      </c>
      <c r="B49" s="13" t="s">
        <v>1272</v>
      </c>
      <c r="C49" s="13" t="s">
        <v>825</v>
      </c>
      <c r="D49" s="13" t="s">
        <v>1182</v>
      </c>
      <c r="E49" s="13" t="s">
        <v>1273</v>
      </c>
      <c r="F49" s="13">
        <v>150</v>
      </c>
      <c r="G49" s="14">
        <v>56</v>
      </c>
      <c r="H49" s="14">
        <v>100000</v>
      </c>
      <c r="I49" s="14">
        <v>300000</v>
      </c>
      <c r="J49" s="14">
        <v>200000</v>
      </c>
      <c r="K49" s="14">
        <v>100000</v>
      </c>
      <c r="L49" s="15">
        <v>100000</v>
      </c>
    </row>
    <row r="50" spans="1:12" ht="60" customHeight="1">
      <c r="A50" s="12" t="s">
        <v>595</v>
      </c>
      <c r="B50" s="13" t="s">
        <v>1274</v>
      </c>
      <c r="C50" s="13" t="s">
        <v>825</v>
      </c>
      <c r="D50" s="13" t="s">
        <v>1182</v>
      </c>
      <c r="E50" s="13" t="s">
        <v>1275</v>
      </c>
      <c r="F50" s="13">
        <v>120</v>
      </c>
      <c r="G50" s="14">
        <v>20</v>
      </c>
      <c r="H50" s="14">
        <v>70000</v>
      </c>
      <c r="I50" s="14">
        <v>210000</v>
      </c>
      <c r="J50" s="14">
        <v>140000</v>
      </c>
      <c r="K50" s="14">
        <v>70000</v>
      </c>
      <c r="L50" s="15">
        <v>70000</v>
      </c>
    </row>
    <row r="51" spans="1:12" ht="60" customHeight="1">
      <c r="A51" s="12" t="s">
        <v>596</v>
      </c>
      <c r="B51" s="13" t="s">
        <v>1276</v>
      </c>
      <c r="C51" s="13" t="s">
        <v>1277</v>
      </c>
      <c r="D51" s="13" t="s">
        <v>1182</v>
      </c>
      <c r="E51" s="13" t="s">
        <v>1278</v>
      </c>
      <c r="F51" s="13">
        <v>40</v>
      </c>
      <c r="G51" s="14">
        <v>100</v>
      </c>
      <c r="H51" s="14">
        <v>450000</v>
      </c>
      <c r="I51" s="14">
        <v>600000</v>
      </c>
      <c r="J51" s="14">
        <v>150000</v>
      </c>
      <c r="K51" s="14">
        <v>100000</v>
      </c>
      <c r="L51" s="15">
        <v>100000</v>
      </c>
    </row>
    <row r="52" spans="1:12" ht="60" customHeight="1">
      <c r="A52" s="12" t="s">
        <v>597</v>
      </c>
      <c r="B52" s="13" t="s">
        <v>1279</v>
      </c>
      <c r="C52" s="13" t="s">
        <v>120</v>
      </c>
      <c r="D52" s="13" t="s">
        <v>1182</v>
      </c>
      <c r="E52" s="13" t="s">
        <v>1280</v>
      </c>
      <c r="F52" s="13">
        <v>40</v>
      </c>
      <c r="G52" s="14"/>
      <c r="H52" s="14">
        <v>50000</v>
      </c>
      <c r="I52" s="14">
        <v>150000</v>
      </c>
      <c r="J52" s="14">
        <v>100000</v>
      </c>
      <c r="K52" s="14">
        <v>50000</v>
      </c>
      <c r="L52" s="15">
        <v>50000</v>
      </c>
    </row>
    <row r="53" spans="1:12" ht="60" customHeight="1">
      <c r="A53" s="12" t="s">
        <v>598</v>
      </c>
      <c r="B53" s="13" t="s">
        <v>1281</v>
      </c>
      <c r="C53" s="13" t="s">
        <v>120</v>
      </c>
      <c r="D53" s="13" t="s">
        <v>1198</v>
      </c>
      <c r="E53" s="13" t="s">
        <v>1282</v>
      </c>
      <c r="F53" s="13">
        <v>20</v>
      </c>
      <c r="G53" s="14">
        <v>36</v>
      </c>
      <c r="H53" s="14">
        <v>79200</v>
      </c>
      <c r="I53" s="14">
        <v>250976</v>
      </c>
      <c r="J53" s="14">
        <v>171776</v>
      </c>
      <c r="K53" s="14">
        <v>80000</v>
      </c>
      <c r="L53" s="15">
        <v>80000</v>
      </c>
    </row>
    <row r="54" spans="1:12" ht="60" customHeight="1">
      <c r="A54" s="12" t="s">
        <v>599</v>
      </c>
      <c r="B54" s="13" t="s">
        <v>1283</v>
      </c>
      <c r="C54" s="13" t="s">
        <v>1284</v>
      </c>
      <c r="D54" s="13" t="s">
        <v>1182</v>
      </c>
      <c r="E54" s="13" t="s">
        <v>1285</v>
      </c>
      <c r="F54" s="13">
        <v>50</v>
      </c>
      <c r="G54" s="14"/>
      <c r="H54" s="14">
        <v>30000</v>
      </c>
      <c r="I54" s="14">
        <v>100000</v>
      </c>
      <c r="J54" s="14">
        <v>70000</v>
      </c>
      <c r="K54" s="14">
        <v>70000</v>
      </c>
      <c r="L54" s="15">
        <v>70000</v>
      </c>
    </row>
    <row r="55" spans="1:12" ht="60" customHeight="1">
      <c r="A55" s="12" t="s">
        <v>600</v>
      </c>
      <c r="B55" s="13" t="s">
        <v>1286</v>
      </c>
      <c r="C55" s="13" t="s">
        <v>1287</v>
      </c>
      <c r="D55" s="13" t="s">
        <v>1182</v>
      </c>
      <c r="E55" s="13" t="s">
        <v>1288</v>
      </c>
      <c r="F55" s="13">
        <v>76</v>
      </c>
      <c r="G55" s="14">
        <v>20</v>
      </c>
      <c r="H55" s="14">
        <v>65000</v>
      </c>
      <c r="I55" s="14">
        <v>188000</v>
      </c>
      <c r="J55" s="14">
        <v>123000</v>
      </c>
      <c r="K55" s="14">
        <v>100000</v>
      </c>
      <c r="L55" s="15">
        <v>100000</v>
      </c>
    </row>
    <row r="56" spans="1:12" ht="60" customHeight="1">
      <c r="A56" s="12" t="s">
        <v>601</v>
      </c>
      <c r="B56" s="13" t="s">
        <v>1289</v>
      </c>
      <c r="C56" s="13" t="s">
        <v>1290</v>
      </c>
      <c r="D56" s="13" t="s">
        <v>1198</v>
      </c>
      <c r="E56" s="13" t="s">
        <v>1291</v>
      </c>
      <c r="F56" s="13">
        <v>50</v>
      </c>
      <c r="G56" s="14">
        <v>25</v>
      </c>
      <c r="H56" s="14">
        <v>62500</v>
      </c>
      <c r="I56" s="14">
        <v>162500</v>
      </c>
      <c r="J56" s="14">
        <v>100000</v>
      </c>
      <c r="K56" s="14">
        <v>100000</v>
      </c>
      <c r="L56" s="15">
        <v>100000</v>
      </c>
    </row>
    <row r="57" spans="1:12" ht="60" customHeight="1">
      <c r="A57" s="12" t="s">
        <v>602</v>
      </c>
      <c r="B57" s="13" t="s">
        <v>1292</v>
      </c>
      <c r="C57" s="13" t="s">
        <v>1293</v>
      </c>
      <c r="D57" s="13" t="s">
        <v>1182</v>
      </c>
      <c r="E57" s="13" t="s">
        <v>1294</v>
      </c>
      <c r="F57" s="13">
        <v>380</v>
      </c>
      <c r="G57" s="14">
        <v>18</v>
      </c>
      <c r="H57" s="14">
        <v>45000</v>
      </c>
      <c r="I57" s="14">
        <v>150000</v>
      </c>
      <c r="J57" s="14">
        <v>105000</v>
      </c>
      <c r="K57" s="57">
        <v>0</v>
      </c>
      <c r="L57" s="91">
        <v>0</v>
      </c>
    </row>
    <row r="58" spans="1:12" ht="60" customHeight="1">
      <c r="A58" s="12" t="s">
        <v>603</v>
      </c>
      <c r="B58" s="13" t="s">
        <v>1295</v>
      </c>
      <c r="C58" s="13" t="s">
        <v>1296</v>
      </c>
      <c r="D58" s="13" t="s">
        <v>1190</v>
      </c>
      <c r="E58" s="13" t="s">
        <v>1297</v>
      </c>
      <c r="F58" s="13">
        <v>600</v>
      </c>
      <c r="G58" s="14"/>
      <c r="H58" s="14">
        <v>1200000</v>
      </c>
      <c r="I58" s="14">
        <v>2015000</v>
      </c>
      <c r="J58" s="14">
        <v>815000</v>
      </c>
      <c r="K58" s="14">
        <v>200000</v>
      </c>
      <c r="L58" s="15">
        <v>200000</v>
      </c>
    </row>
    <row r="59" spans="1:12" ht="60" customHeight="1">
      <c r="A59" s="12" t="s">
        <v>607</v>
      </c>
      <c r="B59" s="13" t="s">
        <v>1298</v>
      </c>
      <c r="C59" s="13" t="s">
        <v>1296</v>
      </c>
      <c r="D59" s="13" t="s">
        <v>1182</v>
      </c>
      <c r="E59" s="13" t="s">
        <v>1299</v>
      </c>
      <c r="F59" s="13">
        <v>200</v>
      </c>
      <c r="G59" s="14">
        <v>450000</v>
      </c>
      <c r="H59" s="14">
        <v>450000</v>
      </c>
      <c r="I59" s="14">
        <v>978000</v>
      </c>
      <c r="J59" s="14">
        <v>528000</v>
      </c>
      <c r="K59" s="14">
        <v>250000</v>
      </c>
      <c r="L59" s="15">
        <v>250000</v>
      </c>
    </row>
    <row r="60" spans="1:12" ht="60" customHeight="1">
      <c r="A60" s="12" t="s">
        <v>608</v>
      </c>
      <c r="B60" s="13" t="s">
        <v>1300</v>
      </c>
      <c r="C60" s="13" t="s">
        <v>886</v>
      </c>
      <c r="D60" s="13" t="s">
        <v>1198</v>
      </c>
      <c r="E60" s="13" t="s">
        <v>1301</v>
      </c>
      <c r="F60" s="13">
        <v>15</v>
      </c>
      <c r="G60" s="14"/>
      <c r="H60" s="14">
        <v>43000</v>
      </c>
      <c r="I60" s="14">
        <v>143000</v>
      </c>
      <c r="J60" s="14">
        <v>100000</v>
      </c>
      <c r="K60" s="14">
        <v>80000</v>
      </c>
      <c r="L60" s="15">
        <v>80000</v>
      </c>
    </row>
    <row r="61" spans="1:12" ht="60" customHeight="1">
      <c r="A61" s="12" t="s">
        <v>609</v>
      </c>
      <c r="B61" s="13" t="s">
        <v>1302</v>
      </c>
      <c r="C61" s="13" t="s">
        <v>886</v>
      </c>
      <c r="D61" s="13" t="s">
        <v>1182</v>
      </c>
      <c r="E61" s="13" t="s">
        <v>1303</v>
      </c>
      <c r="F61" s="13">
        <v>30</v>
      </c>
      <c r="G61" s="14"/>
      <c r="H61" s="14">
        <v>86000</v>
      </c>
      <c r="I61" s="14">
        <v>286000</v>
      </c>
      <c r="J61" s="14">
        <v>200000</v>
      </c>
      <c r="K61" s="14">
        <v>100000</v>
      </c>
      <c r="L61" s="15">
        <v>100000</v>
      </c>
    </row>
    <row r="62" spans="1:12" ht="60" customHeight="1">
      <c r="A62" s="12" t="s">
        <v>610</v>
      </c>
      <c r="B62" s="13" t="s">
        <v>1304</v>
      </c>
      <c r="C62" s="13" t="s">
        <v>886</v>
      </c>
      <c r="D62" s="13" t="s">
        <v>1198</v>
      </c>
      <c r="E62" s="13" t="s">
        <v>1305</v>
      </c>
      <c r="F62" s="13">
        <v>15</v>
      </c>
      <c r="G62" s="14"/>
      <c r="H62" s="14">
        <v>60000</v>
      </c>
      <c r="I62" s="14">
        <v>190000</v>
      </c>
      <c r="J62" s="14">
        <v>130000</v>
      </c>
      <c r="K62" s="57">
        <v>0</v>
      </c>
      <c r="L62" s="91">
        <v>0</v>
      </c>
    </row>
    <row r="63" spans="1:12" ht="60" customHeight="1">
      <c r="A63" s="12" t="s">
        <v>611</v>
      </c>
      <c r="B63" s="13" t="s">
        <v>1306</v>
      </c>
      <c r="C63" s="13" t="s">
        <v>886</v>
      </c>
      <c r="D63" s="13" t="s">
        <v>1241</v>
      </c>
      <c r="E63" s="13" t="s">
        <v>1307</v>
      </c>
      <c r="F63" s="13">
        <v>400</v>
      </c>
      <c r="G63" s="14"/>
      <c r="H63" s="14">
        <v>140000</v>
      </c>
      <c r="I63" s="14">
        <v>460000</v>
      </c>
      <c r="J63" s="14">
        <v>320000</v>
      </c>
      <c r="K63" s="14">
        <v>100000</v>
      </c>
      <c r="L63" s="15">
        <v>100000</v>
      </c>
    </row>
    <row r="64" spans="1:12" ht="60" customHeight="1">
      <c r="A64" s="12" t="s">
        <v>612</v>
      </c>
      <c r="B64" s="13" t="s">
        <v>1308</v>
      </c>
      <c r="C64" s="13" t="s">
        <v>1309</v>
      </c>
      <c r="D64" s="13" t="s">
        <v>1241</v>
      </c>
      <c r="E64" s="13" t="s">
        <v>1310</v>
      </c>
      <c r="F64" s="13">
        <v>180</v>
      </c>
      <c r="G64" s="14">
        <v>40</v>
      </c>
      <c r="H64" s="14">
        <v>1000000</v>
      </c>
      <c r="I64" s="14">
        <v>1810000</v>
      </c>
      <c r="J64" s="14">
        <v>810000</v>
      </c>
      <c r="K64" s="14">
        <v>700000</v>
      </c>
      <c r="L64" s="15">
        <v>700000</v>
      </c>
    </row>
    <row r="65" spans="1:12" ht="60" customHeight="1">
      <c r="A65" s="12" t="s">
        <v>613</v>
      </c>
      <c r="B65" s="13" t="s">
        <v>1311</v>
      </c>
      <c r="C65" s="13" t="s">
        <v>48</v>
      </c>
      <c r="D65" s="13" t="s">
        <v>1182</v>
      </c>
      <c r="E65" s="13" t="s">
        <v>1312</v>
      </c>
      <c r="F65" s="13">
        <v>55</v>
      </c>
      <c r="G65" s="14"/>
      <c r="H65" s="14">
        <v>90000</v>
      </c>
      <c r="I65" s="14">
        <v>290000</v>
      </c>
      <c r="J65" s="14">
        <v>200000</v>
      </c>
      <c r="K65" s="14">
        <v>150000</v>
      </c>
      <c r="L65" s="15">
        <v>150000</v>
      </c>
    </row>
    <row r="66" spans="1:12" ht="60" customHeight="1">
      <c r="A66" s="12" t="s">
        <v>614</v>
      </c>
      <c r="B66" s="13" t="s">
        <v>1313</v>
      </c>
      <c r="C66" s="13" t="s">
        <v>312</v>
      </c>
      <c r="D66" s="13" t="s">
        <v>1182</v>
      </c>
      <c r="E66" s="13" t="s">
        <v>1314</v>
      </c>
      <c r="F66" s="13">
        <v>120</v>
      </c>
      <c r="G66" s="14"/>
      <c r="H66" s="14">
        <v>45000</v>
      </c>
      <c r="I66" s="14">
        <v>145000</v>
      </c>
      <c r="J66" s="14">
        <v>100000</v>
      </c>
      <c r="K66" s="14">
        <v>50000</v>
      </c>
      <c r="L66" s="15">
        <v>50000</v>
      </c>
    </row>
    <row r="67" spans="1:12" ht="60" customHeight="1">
      <c r="A67" s="12" t="s">
        <v>615</v>
      </c>
      <c r="B67" s="13" t="s">
        <v>1315</v>
      </c>
      <c r="C67" s="13" t="s">
        <v>455</v>
      </c>
      <c r="D67" s="13" t="s">
        <v>1198</v>
      </c>
      <c r="E67" s="13" t="s">
        <v>1316</v>
      </c>
      <c r="F67" s="13">
        <v>1072</v>
      </c>
      <c r="G67" s="14"/>
      <c r="H67" s="14">
        <v>591000</v>
      </c>
      <c r="I67" s="14">
        <v>1970000</v>
      </c>
      <c r="J67" s="14">
        <v>1379000</v>
      </c>
      <c r="K67" s="14">
        <v>380000</v>
      </c>
      <c r="L67" s="15">
        <v>380000</v>
      </c>
    </row>
    <row r="68" spans="1:12" ht="60" customHeight="1">
      <c r="A68" s="12" t="s">
        <v>616</v>
      </c>
      <c r="B68" s="13" t="s">
        <v>1317</v>
      </c>
      <c r="C68" s="13" t="s">
        <v>1318</v>
      </c>
      <c r="D68" s="13" t="s">
        <v>1193</v>
      </c>
      <c r="E68" s="13" t="s">
        <v>1319</v>
      </c>
      <c r="F68" s="13">
        <v>158</v>
      </c>
      <c r="G68" s="14"/>
      <c r="H68" s="14">
        <v>150000</v>
      </c>
      <c r="I68" s="14">
        <v>500000</v>
      </c>
      <c r="J68" s="14">
        <v>350000</v>
      </c>
      <c r="K68" s="57">
        <v>0</v>
      </c>
      <c r="L68" s="91">
        <v>0</v>
      </c>
    </row>
    <row r="69" spans="1:12" ht="60" customHeight="1">
      <c r="A69" s="12" t="s">
        <v>617</v>
      </c>
      <c r="B69" s="13" t="s">
        <v>1320</v>
      </c>
      <c r="C69" s="13" t="s">
        <v>1321</v>
      </c>
      <c r="D69" s="13" t="s">
        <v>1182</v>
      </c>
      <c r="E69" s="13" t="s">
        <v>1322</v>
      </c>
      <c r="F69" s="13">
        <v>223</v>
      </c>
      <c r="G69" s="14"/>
      <c r="H69" s="14">
        <v>80000</v>
      </c>
      <c r="I69" s="14">
        <v>230000</v>
      </c>
      <c r="J69" s="14">
        <v>150000</v>
      </c>
      <c r="K69" s="14">
        <v>100000</v>
      </c>
      <c r="L69" s="15">
        <v>100000</v>
      </c>
    </row>
    <row r="70" spans="1:12" ht="60" customHeight="1">
      <c r="A70" s="12" t="s">
        <v>618</v>
      </c>
      <c r="B70" s="13" t="s">
        <v>1323</v>
      </c>
      <c r="C70" s="13" t="s">
        <v>234</v>
      </c>
      <c r="D70" s="13" t="s">
        <v>1182</v>
      </c>
      <c r="E70" s="13" t="s">
        <v>1324</v>
      </c>
      <c r="F70" s="13">
        <v>135</v>
      </c>
      <c r="G70" s="14">
        <v>40</v>
      </c>
      <c r="H70" s="14">
        <v>135000</v>
      </c>
      <c r="I70" s="14">
        <v>245000</v>
      </c>
      <c r="J70" s="14">
        <v>110000</v>
      </c>
      <c r="K70" s="14">
        <v>80000</v>
      </c>
      <c r="L70" s="15">
        <v>80000</v>
      </c>
    </row>
    <row r="71" spans="1:12" ht="60" customHeight="1">
      <c r="A71" s="12" t="s">
        <v>619</v>
      </c>
      <c r="B71" s="13" t="s">
        <v>1325</v>
      </c>
      <c r="C71" s="13" t="s">
        <v>234</v>
      </c>
      <c r="D71" s="13" t="s">
        <v>1182</v>
      </c>
      <c r="E71" s="13" t="s">
        <v>1326</v>
      </c>
      <c r="F71" s="13">
        <v>15</v>
      </c>
      <c r="G71" s="14">
        <v>25</v>
      </c>
      <c r="H71" s="14">
        <v>85000</v>
      </c>
      <c r="I71" s="14">
        <v>170000</v>
      </c>
      <c r="J71" s="14">
        <v>85000</v>
      </c>
      <c r="K71" s="14">
        <v>50000</v>
      </c>
      <c r="L71" s="15">
        <v>50000</v>
      </c>
    </row>
    <row r="72" spans="1:12" ht="60" customHeight="1">
      <c r="A72" s="12" t="s">
        <v>620</v>
      </c>
      <c r="B72" s="13" t="s">
        <v>1327</v>
      </c>
      <c r="C72" s="13" t="s">
        <v>234</v>
      </c>
      <c r="D72" s="13" t="s">
        <v>1182</v>
      </c>
      <c r="E72" s="13" t="s">
        <v>1328</v>
      </c>
      <c r="F72" s="13">
        <v>80</v>
      </c>
      <c r="G72" s="14">
        <v>22</v>
      </c>
      <c r="H72" s="14">
        <v>155000</v>
      </c>
      <c r="I72" s="14">
        <v>405000</v>
      </c>
      <c r="J72" s="14">
        <v>250000</v>
      </c>
      <c r="K72" s="14">
        <v>150000</v>
      </c>
      <c r="L72" s="15">
        <v>150000</v>
      </c>
    </row>
    <row r="73" spans="1:12" ht="60" customHeight="1">
      <c r="A73" s="12" t="s">
        <v>621</v>
      </c>
      <c r="B73" s="13" t="s">
        <v>1329</v>
      </c>
      <c r="C73" s="13" t="s">
        <v>407</v>
      </c>
      <c r="D73" s="13" t="s">
        <v>1182</v>
      </c>
      <c r="E73" s="13" t="s">
        <v>1330</v>
      </c>
      <c r="F73" s="13">
        <v>83</v>
      </c>
      <c r="G73" s="14"/>
      <c r="H73" s="14">
        <v>120000</v>
      </c>
      <c r="I73" s="14">
        <v>370000</v>
      </c>
      <c r="J73" s="14">
        <v>250000</v>
      </c>
      <c r="K73" s="14">
        <v>200000</v>
      </c>
      <c r="L73" s="15">
        <v>200000</v>
      </c>
    </row>
    <row r="74" spans="1:12" ht="60" customHeight="1">
      <c r="A74" s="12" t="s">
        <v>622</v>
      </c>
      <c r="B74" s="13" t="s">
        <v>1331</v>
      </c>
      <c r="C74" s="13" t="s">
        <v>255</v>
      </c>
      <c r="D74" s="13" t="s">
        <v>1182</v>
      </c>
      <c r="E74" s="13" t="s">
        <v>1332</v>
      </c>
      <c r="F74" s="13">
        <v>150</v>
      </c>
      <c r="G74" s="14">
        <v>39</v>
      </c>
      <c r="H74" s="14">
        <v>88000</v>
      </c>
      <c r="I74" s="14">
        <v>140000</v>
      </c>
      <c r="J74" s="14">
        <v>52000</v>
      </c>
      <c r="K74" s="14">
        <v>50000</v>
      </c>
      <c r="L74" s="15">
        <v>50000</v>
      </c>
    </row>
    <row r="75" spans="1:12" ht="56.25" customHeight="1">
      <c r="A75" s="12" t="s">
        <v>623</v>
      </c>
      <c r="B75" s="13" t="s">
        <v>1333</v>
      </c>
      <c r="C75" s="13" t="s">
        <v>255</v>
      </c>
      <c r="D75" s="13" t="s">
        <v>1198</v>
      </c>
      <c r="E75" s="13" t="s">
        <v>1334</v>
      </c>
      <c r="F75" s="13">
        <v>210</v>
      </c>
      <c r="G75" s="14">
        <v>128</v>
      </c>
      <c r="H75" s="14">
        <v>773000</v>
      </c>
      <c r="I75" s="14">
        <v>906000</v>
      </c>
      <c r="J75" s="14">
        <v>133000</v>
      </c>
      <c r="K75" s="14">
        <v>50000</v>
      </c>
      <c r="L75" s="15">
        <v>50000</v>
      </c>
    </row>
    <row r="76" spans="1:12" ht="168" customHeight="1">
      <c r="A76" s="12" t="s">
        <v>624</v>
      </c>
      <c r="B76" s="13" t="s">
        <v>1335</v>
      </c>
      <c r="C76" s="13" t="s">
        <v>255</v>
      </c>
      <c r="D76" s="13" t="s">
        <v>1178</v>
      </c>
      <c r="E76" s="13" t="s">
        <v>1336</v>
      </c>
      <c r="F76" s="13">
        <v>135</v>
      </c>
      <c r="G76" s="14">
        <v>88</v>
      </c>
      <c r="H76" s="14">
        <v>181000</v>
      </c>
      <c r="I76" s="14">
        <v>281000</v>
      </c>
      <c r="J76" s="14">
        <v>100000</v>
      </c>
      <c r="K76" s="14">
        <v>50000</v>
      </c>
      <c r="L76" s="15">
        <v>50000</v>
      </c>
    </row>
    <row r="77" spans="1:12" ht="60" customHeight="1">
      <c r="A77" s="12" t="s">
        <v>898</v>
      </c>
      <c r="B77" s="13" t="s">
        <v>1176</v>
      </c>
      <c r="C77" s="13" t="s">
        <v>943</v>
      </c>
      <c r="D77" s="13" t="s">
        <v>1193</v>
      </c>
      <c r="E77" s="13" t="s">
        <v>1337</v>
      </c>
      <c r="F77" s="13">
        <v>30</v>
      </c>
      <c r="G77" s="14">
        <v>40</v>
      </c>
      <c r="H77" s="14">
        <v>117000</v>
      </c>
      <c r="I77" s="14">
        <v>342000</v>
      </c>
      <c r="J77" s="14">
        <v>225000</v>
      </c>
      <c r="K77" s="57">
        <v>0</v>
      </c>
      <c r="L77" s="91">
        <v>0</v>
      </c>
    </row>
    <row r="78" spans="1:12" ht="60" customHeight="1">
      <c r="A78" s="12" t="s">
        <v>901</v>
      </c>
      <c r="B78" s="13" t="s">
        <v>1338</v>
      </c>
      <c r="C78" s="13" t="s">
        <v>189</v>
      </c>
      <c r="D78" s="13" t="s">
        <v>1241</v>
      </c>
      <c r="E78" s="13" t="s">
        <v>1339</v>
      </c>
      <c r="F78" s="13">
        <v>250</v>
      </c>
      <c r="G78" s="14"/>
      <c r="H78" s="14">
        <v>35000</v>
      </c>
      <c r="I78" s="14">
        <v>115500</v>
      </c>
      <c r="J78" s="14">
        <v>80500</v>
      </c>
      <c r="K78" s="14">
        <v>40000</v>
      </c>
      <c r="L78" s="15">
        <v>40000</v>
      </c>
    </row>
    <row r="79" spans="1:12" ht="60" customHeight="1">
      <c r="A79" s="12" t="s">
        <v>904</v>
      </c>
      <c r="B79" s="13" t="s">
        <v>1340</v>
      </c>
      <c r="C79" s="13" t="s">
        <v>678</v>
      </c>
      <c r="D79" s="13" t="s">
        <v>1182</v>
      </c>
      <c r="E79" s="13" t="s">
        <v>1341</v>
      </c>
      <c r="F79" s="13">
        <v>250</v>
      </c>
      <c r="G79" s="14">
        <v>40000</v>
      </c>
      <c r="H79" s="14">
        <v>60000</v>
      </c>
      <c r="I79" s="14">
        <v>140000</v>
      </c>
      <c r="J79" s="14">
        <v>80000</v>
      </c>
      <c r="K79" s="14">
        <v>40000</v>
      </c>
      <c r="L79" s="15">
        <v>40000</v>
      </c>
    </row>
    <row r="80" spans="1:12" ht="60" customHeight="1">
      <c r="A80" s="12" t="s">
        <v>907</v>
      </c>
      <c r="B80" s="13" t="s">
        <v>1342</v>
      </c>
      <c r="C80" s="13" t="s">
        <v>678</v>
      </c>
      <c r="D80" s="13" t="s">
        <v>1198</v>
      </c>
      <c r="E80" s="13" t="s">
        <v>1343</v>
      </c>
      <c r="F80" s="13">
        <v>90</v>
      </c>
      <c r="G80" s="14">
        <v>30000</v>
      </c>
      <c r="H80" s="14">
        <v>44000</v>
      </c>
      <c r="I80" s="14">
        <v>144000</v>
      </c>
      <c r="J80" s="14">
        <v>100000</v>
      </c>
      <c r="K80" s="14">
        <v>80000</v>
      </c>
      <c r="L80" s="15">
        <v>80000</v>
      </c>
    </row>
    <row r="81" spans="1:12" ht="60" customHeight="1">
      <c r="A81" s="12" t="s">
        <v>911</v>
      </c>
      <c r="B81" s="13" t="s">
        <v>1344</v>
      </c>
      <c r="C81" s="13" t="s">
        <v>678</v>
      </c>
      <c r="D81" s="13" t="s">
        <v>1182</v>
      </c>
      <c r="E81" s="13" t="s">
        <v>1345</v>
      </c>
      <c r="F81" s="13">
        <v>500</v>
      </c>
      <c r="G81" s="14">
        <v>20000</v>
      </c>
      <c r="H81" s="14">
        <v>50000</v>
      </c>
      <c r="I81" s="14">
        <v>130000</v>
      </c>
      <c r="J81" s="14">
        <v>80000</v>
      </c>
      <c r="K81" s="14">
        <v>50000</v>
      </c>
      <c r="L81" s="15">
        <v>50000</v>
      </c>
    </row>
    <row r="82" spans="1:12" ht="60" customHeight="1">
      <c r="A82" s="12" t="s">
        <v>915</v>
      </c>
      <c r="B82" s="13" t="s">
        <v>1346</v>
      </c>
      <c r="C82" s="13" t="s">
        <v>678</v>
      </c>
      <c r="D82" s="13" t="s">
        <v>1198</v>
      </c>
      <c r="E82" s="13" t="s">
        <v>1347</v>
      </c>
      <c r="F82" s="13">
        <v>35</v>
      </c>
      <c r="G82" s="14">
        <v>30000</v>
      </c>
      <c r="H82" s="14">
        <v>30000</v>
      </c>
      <c r="I82" s="14">
        <v>80000</v>
      </c>
      <c r="J82" s="14">
        <v>50000</v>
      </c>
      <c r="K82" s="57">
        <v>0</v>
      </c>
      <c r="L82" s="91">
        <v>0</v>
      </c>
    </row>
    <row r="83" spans="1:12" ht="60" customHeight="1">
      <c r="A83" s="12" t="s">
        <v>918</v>
      </c>
      <c r="B83" s="13" t="s">
        <v>1348</v>
      </c>
      <c r="C83" s="13" t="s">
        <v>315</v>
      </c>
      <c r="D83" s="13" t="s">
        <v>1190</v>
      </c>
      <c r="E83" s="13" t="s">
        <v>1349</v>
      </c>
      <c r="F83" s="13">
        <v>400</v>
      </c>
      <c r="G83" s="14">
        <v>45</v>
      </c>
      <c r="H83" s="14">
        <v>90000</v>
      </c>
      <c r="I83" s="14">
        <v>300000</v>
      </c>
      <c r="J83" s="14">
        <v>210000</v>
      </c>
      <c r="K83" s="14">
        <v>100000</v>
      </c>
      <c r="L83" s="15">
        <v>100000</v>
      </c>
    </row>
    <row r="84" spans="1:12" ht="60" customHeight="1">
      <c r="A84" s="12" t="s">
        <v>922</v>
      </c>
      <c r="B84" s="13" t="s">
        <v>1350</v>
      </c>
      <c r="C84" s="13" t="s">
        <v>259</v>
      </c>
      <c r="D84" s="13" t="s">
        <v>1241</v>
      </c>
      <c r="E84" s="13" t="s">
        <v>1351</v>
      </c>
      <c r="F84" s="13">
        <v>50</v>
      </c>
      <c r="G84" s="14">
        <v>85</v>
      </c>
      <c r="H84" s="14">
        <v>360000</v>
      </c>
      <c r="I84" s="14">
        <v>860000</v>
      </c>
      <c r="J84" s="14">
        <v>500000</v>
      </c>
      <c r="K84" s="14">
        <v>150000</v>
      </c>
      <c r="L84" s="15">
        <v>150000</v>
      </c>
    </row>
    <row r="85" spans="1:12" ht="60" customHeight="1">
      <c r="A85" s="12" t="s">
        <v>926</v>
      </c>
      <c r="B85" s="13" t="s">
        <v>1352</v>
      </c>
      <c r="C85" s="13" t="s">
        <v>1115</v>
      </c>
      <c r="D85" s="13" t="s">
        <v>1198</v>
      </c>
      <c r="E85" s="13" t="s">
        <v>1353</v>
      </c>
      <c r="F85" s="13">
        <v>3000</v>
      </c>
      <c r="G85" s="14">
        <v>100</v>
      </c>
      <c r="H85" s="14">
        <v>385000</v>
      </c>
      <c r="I85" s="14">
        <v>700000</v>
      </c>
      <c r="J85" s="14">
        <v>315000</v>
      </c>
      <c r="K85" s="14">
        <v>100000</v>
      </c>
      <c r="L85" s="15">
        <v>100000</v>
      </c>
    </row>
    <row r="86" spans="1:12" ht="60" customHeight="1">
      <c r="A86" s="12" t="s">
        <v>929</v>
      </c>
      <c r="B86" s="13" t="s">
        <v>1354</v>
      </c>
      <c r="C86" s="13" t="s">
        <v>180</v>
      </c>
      <c r="D86" s="13" t="s">
        <v>1198</v>
      </c>
      <c r="E86" s="13" t="s">
        <v>1355</v>
      </c>
      <c r="F86" s="13">
        <v>152</v>
      </c>
      <c r="G86" s="14">
        <v>20</v>
      </c>
      <c r="H86" s="14">
        <v>60000</v>
      </c>
      <c r="I86" s="14">
        <v>200000</v>
      </c>
      <c r="J86" s="14">
        <v>140000</v>
      </c>
      <c r="K86" s="14">
        <v>70000</v>
      </c>
      <c r="L86" s="15">
        <v>70000</v>
      </c>
    </row>
    <row r="87" spans="1:12" ht="60" customHeight="1">
      <c r="A87" s="12" t="s">
        <v>933</v>
      </c>
      <c r="B87" s="13" t="s">
        <v>1356</v>
      </c>
      <c r="C87" s="13" t="s">
        <v>180</v>
      </c>
      <c r="D87" s="13" t="s">
        <v>1193</v>
      </c>
      <c r="E87" s="13" t="s">
        <v>1357</v>
      </c>
      <c r="F87" s="13">
        <v>140</v>
      </c>
      <c r="G87" s="14">
        <v>10</v>
      </c>
      <c r="H87" s="14">
        <v>35000</v>
      </c>
      <c r="I87" s="14">
        <v>115000</v>
      </c>
      <c r="J87" s="14">
        <v>80000</v>
      </c>
      <c r="K87" s="14">
        <v>40000</v>
      </c>
      <c r="L87" s="15">
        <v>40000</v>
      </c>
    </row>
    <row r="88" spans="1:12" ht="60" customHeight="1">
      <c r="A88" s="12" t="s">
        <v>937</v>
      </c>
      <c r="B88" s="13" t="s">
        <v>1358</v>
      </c>
      <c r="C88" s="13" t="s">
        <v>180</v>
      </c>
      <c r="D88" s="13" t="s">
        <v>1182</v>
      </c>
      <c r="E88" s="13" t="s">
        <v>1359</v>
      </c>
      <c r="F88" s="13">
        <v>200</v>
      </c>
      <c r="G88" s="14">
        <v>30</v>
      </c>
      <c r="H88" s="14">
        <v>90000</v>
      </c>
      <c r="I88" s="14">
        <v>300000</v>
      </c>
      <c r="J88" s="14">
        <v>210000</v>
      </c>
      <c r="K88" s="14">
        <v>100000</v>
      </c>
      <c r="L88" s="15">
        <v>100000</v>
      </c>
    </row>
    <row r="89" spans="1:12" ht="60" customHeight="1">
      <c r="A89" s="12" t="s">
        <v>941</v>
      </c>
      <c r="B89" s="13" t="s">
        <v>1360</v>
      </c>
      <c r="C89" s="13" t="s">
        <v>197</v>
      </c>
      <c r="D89" s="13" t="s">
        <v>1182</v>
      </c>
      <c r="E89" s="13" t="s">
        <v>1361</v>
      </c>
      <c r="F89" s="13">
        <v>50</v>
      </c>
      <c r="G89" s="14"/>
      <c r="H89" s="14">
        <v>53000</v>
      </c>
      <c r="I89" s="14">
        <v>173000</v>
      </c>
      <c r="J89" s="14">
        <v>120000</v>
      </c>
      <c r="K89" s="14">
        <v>100000</v>
      </c>
      <c r="L89" s="15">
        <v>100000</v>
      </c>
    </row>
    <row r="90" spans="1:12" ht="60" customHeight="1">
      <c r="A90" s="12" t="s">
        <v>945</v>
      </c>
      <c r="B90" s="13" t="s">
        <v>1362</v>
      </c>
      <c r="C90" s="13" t="s">
        <v>1363</v>
      </c>
      <c r="D90" s="13" t="s">
        <v>1182</v>
      </c>
      <c r="E90" s="13" t="s">
        <v>1364</v>
      </c>
      <c r="F90" s="13">
        <v>170</v>
      </c>
      <c r="G90" s="14">
        <v>125000</v>
      </c>
      <c r="H90" s="14">
        <v>125000</v>
      </c>
      <c r="I90" s="14">
        <v>245000</v>
      </c>
      <c r="J90" s="14">
        <v>120000</v>
      </c>
      <c r="K90" s="14">
        <v>50000</v>
      </c>
      <c r="L90" s="15">
        <v>50000</v>
      </c>
    </row>
    <row r="91" spans="1:12" ht="60" customHeight="1">
      <c r="A91" s="12" t="s">
        <v>949</v>
      </c>
      <c r="B91" s="13" t="s">
        <v>1365</v>
      </c>
      <c r="C91" s="13" t="s">
        <v>1037</v>
      </c>
      <c r="D91" s="13" t="s">
        <v>1182</v>
      </c>
      <c r="E91" s="13" t="s">
        <v>1366</v>
      </c>
      <c r="F91" s="13">
        <v>250</v>
      </c>
      <c r="G91" s="14">
        <v>20</v>
      </c>
      <c r="H91" s="14">
        <v>135000</v>
      </c>
      <c r="I91" s="14">
        <v>435000</v>
      </c>
      <c r="J91" s="14">
        <v>300000</v>
      </c>
      <c r="K91" s="14">
        <v>100000</v>
      </c>
      <c r="L91" s="15">
        <v>100000</v>
      </c>
    </row>
    <row r="92" spans="1:12" ht="60" customHeight="1">
      <c r="A92" s="12" t="s">
        <v>952</v>
      </c>
      <c r="B92" s="13" t="s">
        <v>1367</v>
      </c>
      <c r="C92" s="13" t="s">
        <v>1368</v>
      </c>
      <c r="D92" s="13" t="s">
        <v>1241</v>
      </c>
      <c r="E92" s="13" t="s">
        <v>1369</v>
      </c>
      <c r="F92" s="13">
        <v>50</v>
      </c>
      <c r="G92" s="14">
        <v>120</v>
      </c>
      <c r="H92" s="14">
        <v>150000</v>
      </c>
      <c r="I92" s="14">
        <v>450000</v>
      </c>
      <c r="J92" s="14">
        <v>300000</v>
      </c>
      <c r="K92" s="14">
        <v>200000</v>
      </c>
      <c r="L92" s="15">
        <v>200000</v>
      </c>
    </row>
    <row r="93" spans="1:12" ht="60" customHeight="1">
      <c r="A93" s="12" t="s">
        <v>955</v>
      </c>
      <c r="B93" s="13" t="s">
        <v>1370</v>
      </c>
      <c r="C93" s="13" t="s">
        <v>1045</v>
      </c>
      <c r="D93" s="13" t="s">
        <v>1182</v>
      </c>
      <c r="E93" s="13" t="s">
        <v>1371</v>
      </c>
      <c r="F93" s="13">
        <v>771</v>
      </c>
      <c r="G93" s="14">
        <v>78</v>
      </c>
      <c r="H93" s="14">
        <v>194750</v>
      </c>
      <c r="I93" s="14">
        <v>284750</v>
      </c>
      <c r="J93" s="14">
        <v>90000</v>
      </c>
      <c r="K93" s="14">
        <v>50000</v>
      </c>
      <c r="L93" s="15">
        <v>50000</v>
      </c>
    </row>
    <row r="94" spans="1:12" ht="60" customHeight="1">
      <c r="A94" s="12" t="s">
        <v>959</v>
      </c>
      <c r="B94" s="13" t="s">
        <v>1372</v>
      </c>
      <c r="C94" s="13" t="s">
        <v>1045</v>
      </c>
      <c r="D94" s="13" t="s">
        <v>1182</v>
      </c>
      <c r="E94" s="13" t="s">
        <v>1373</v>
      </c>
      <c r="F94" s="13">
        <v>150</v>
      </c>
      <c r="G94" s="14">
        <v>26</v>
      </c>
      <c r="H94" s="14">
        <v>65000</v>
      </c>
      <c r="I94" s="14">
        <v>117000</v>
      </c>
      <c r="J94" s="14">
        <v>52000</v>
      </c>
      <c r="K94" s="14">
        <v>50000</v>
      </c>
      <c r="L94" s="15">
        <v>50000</v>
      </c>
    </row>
    <row r="95" spans="1:12" ht="60" customHeight="1">
      <c r="A95" s="12" t="s">
        <v>962</v>
      </c>
      <c r="B95" s="13" t="s">
        <v>1374</v>
      </c>
      <c r="C95" s="13" t="s">
        <v>1045</v>
      </c>
      <c r="D95" s="13" t="s">
        <v>1182</v>
      </c>
      <c r="E95" s="13" t="s">
        <v>1375</v>
      </c>
      <c r="F95" s="13">
        <v>75</v>
      </c>
      <c r="G95" s="14">
        <v>58</v>
      </c>
      <c r="H95" s="14">
        <v>149000</v>
      </c>
      <c r="I95" s="14">
        <v>209000</v>
      </c>
      <c r="J95" s="14">
        <v>60000</v>
      </c>
      <c r="K95" s="57">
        <v>0</v>
      </c>
      <c r="L95" s="91">
        <v>0</v>
      </c>
    </row>
    <row r="96" spans="1:12" ht="60" customHeight="1" thickBot="1">
      <c r="A96" s="16" t="s">
        <v>965</v>
      </c>
      <c r="B96" s="17" t="s">
        <v>1376</v>
      </c>
      <c r="C96" s="17" t="s">
        <v>1045</v>
      </c>
      <c r="D96" s="17" t="s">
        <v>1182</v>
      </c>
      <c r="E96" s="17" t="s">
        <v>1377</v>
      </c>
      <c r="F96" s="17">
        <v>332</v>
      </c>
      <c r="G96" s="18">
        <v>30</v>
      </c>
      <c r="H96" s="18">
        <v>75000</v>
      </c>
      <c r="I96" s="18">
        <v>135000</v>
      </c>
      <c r="J96" s="18">
        <v>60000</v>
      </c>
      <c r="K96" s="58">
        <v>0</v>
      </c>
      <c r="L96" s="99">
        <v>0</v>
      </c>
    </row>
    <row r="101" spans="1:8" ht="18.75" customHeight="1">
      <c r="A101" s="193" t="s">
        <v>715</v>
      </c>
      <c r="B101" s="193"/>
      <c r="C101" s="193"/>
    </row>
    <row r="103" spans="1:8" ht="39.75" customHeight="1">
      <c r="F103" s="194" t="s">
        <v>535</v>
      </c>
      <c r="G103" s="194"/>
      <c r="H103" s="93"/>
    </row>
  </sheetData>
  <mergeCells count="9">
    <mergeCell ref="A8:B8"/>
    <mergeCell ref="A101:C101"/>
    <mergeCell ref="F103:G103"/>
    <mergeCell ref="A2:B2"/>
    <mergeCell ref="A3:B3"/>
    <mergeCell ref="A4:B4"/>
    <mergeCell ref="A5:B5"/>
    <mergeCell ref="A6:B6"/>
    <mergeCell ref="A7:B7"/>
  </mergeCells>
  <pageMargins left="0.74803149606299213" right="0.74803149606299213" top="0.74803149606299213" bottom="0.74803149606299213" header="0.39370078740157483" footer="0.51181102362204722"/>
  <pageSetup paperSize="8" scale="5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opLeftCell="D58" zoomScale="71" zoomScaleNormal="71" workbookViewId="0">
      <selection activeCell="L1" sqref="L1:L1048576"/>
    </sheetView>
  </sheetViews>
  <sheetFormatPr defaultRowHeight="15.75"/>
  <cols>
    <col min="1" max="1" width="15.28515625" style="3" customWidth="1"/>
    <col min="2" max="2" width="21.140625" style="3" customWidth="1"/>
    <col min="3" max="3" width="55.85546875" style="3" customWidth="1"/>
    <col min="4" max="5" width="54.7109375" style="3" customWidth="1"/>
    <col min="6" max="6" width="15.28515625" style="3" customWidth="1"/>
    <col min="7" max="7" width="13.42578125" style="4" customWidth="1"/>
    <col min="8" max="8" width="14.5703125" style="4" customWidth="1"/>
    <col min="9" max="9" width="15.42578125" style="4" customWidth="1"/>
    <col min="10" max="10" width="15" style="4" customWidth="1"/>
    <col min="11" max="11" width="14.7109375" style="4" customWidth="1"/>
    <col min="12" max="12" width="28.28515625" style="3" bestFit="1" customWidth="1"/>
    <col min="13" max="13" width="18.140625" style="3" hidden="1" customWidth="1"/>
    <col min="14" max="16384" width="9.140625" style="3"/>
  </cols>
  <sheetData>
    <row r="1" spans="1:13" ht="16.5" thickBot="1"/>
    <row r="2" spans="1:13" ht="33.75" customHeight="1" thickBot="1">
      <c r="A2" s="195" t="s">
        <v>529</v>
      </c>
      <c r="B2" s="196"/>
      <c r="C2" s="5" t="s">
        <v>537</v>
      </c>
    </row>
    <row r="3" spans="1:13" ht="15.75" customHeight="1">
      <c r="A3" s="197" t="s">
        <v>530</v>
      </c>
      <c r="B3" s="198"/>
      <c r="C3" s="6">
        <v>5000000</v>
      </c>
    </row>
    <row r="4" spans="1:13" ht="15.75" customHeight="1">
      <c r="A4" s="201" t="s">
        <v>531</v>
      </c>
      <c r="B4" s="202"/>
      <c r="C4" s="7">
        <f>SUM(J11:J58)</f>
        <v>15137654</v>
      </c>
    </row>
    <row r="5" spans="1:13" ht="15.75" customHeight="1">
      <c r="A5" s="201" t="s">
        <v>532</v>
      </c>
      <c r="B5" s="202"/>
      <c r="C5" s="7">
        <f>C3*0.05</f>
        <v>250000</v>
      </c>
    </row>
    <row r="6" spans="1:13" ht="15.75" customHeight="1">
      <c r="A6" s="201" t="s">
        <v>533</v>
      </c>
      <c r="B6" s="202"/>
      <c r="C6" s="7">
        <f>C3-C5</f>
        <v>4750000</v>
      </c>
    </row>
    <row r="7" spans="1:13" ht="15.75" customHeight="1">
      <c r="A7" s="203" t="s">
        <v>534</v>
      </c>
      <c r="B7" s="204"/>
      <c r="C7" s="53">
        <f>SUM(K11:K58)</f>
        <v>4750000</v>
      </c>
    </row>
    <row r="8" spans="1:13" ht="15.75" customHeight="1" thickBot="1">
      <c r="A8" s="208" t="s">
        <v>716</v>
      </c>
      <c r="B8" s="209"/>
      <c r="C8" s="54">
        <f>SUM(L11:L58)</f>
        <v>4750000</v>
      </c>
    </row>
    <row r="9" spans="1:13" ht="16.5" thickBot="1"/>
    <row r="10" spans="1:13" s="31" customFormat="1" ht="63.75" customHeight="1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652</v>
      </c>
      <c r="H10" s="172" t="s">
        <v>544</v>
      </c>
      <c r="I10" s="172" t="s">
        <v>545</v>
      </c>
      <c r="J10" s="172" t="s">
        <v>546</v>
      </c>
      <c r="K10" s="176" t="s">
        <v>547</v>
      </c>
      <c r="L10" s="177" t="s">
        <v>1050</v>
      </c>
      <c r="M10" s="169" t="s">
        <v>713</v>
      </c>
    </row>
    <row r="11" spans="1:13" ht="60" customHeight="1">
      <c r="A11" s="34" t="s">
        <v>550</v>
      </c>
      <c r="B11" s="10" t="s">
        <v>522</v>
      </c>
      <c r="C11" s="10" t="s">
        <v>520</v>
      </c>
      <c r="D11" s="10" t="s">
        <v>25</v>
      </c>
      <c r="E11" s="10" t="s">
        <v>521</v>
      </c>
      <c r="F11" s="10">
        <v>70</v>
      </c>
      <c r="G11" s="11">
        <v>1320</v>
      </c>
      <c r="H11" s="11">
        <v>967560</v>
      </c>
      <c r="I11" s="11">
        <v>2087560</v>
      </c>
      <c r="J11" s="11">
        <v>1120000</v>
      </c>
      <c r="K11" s="49">
        <v>300000</v>
      </c>
      <c r="L11" s="52">
        <v>300000</v>
      </c>
      <c r="M11" s="88" t="s">
        <v>714</v>
      </c>
    </row>
    <row r="12" spans="1:13" s="31" customFormat="1" ht="60" customHeight="1">
      <c r="A12" s="21" t="s">
        <v>551</v>
      </c>
      <c r="B12" s="29" t="s">
        <v>82</v>
      </c>
      <c r="C12" s="29" t="s">
        <v>81</v>
      </c>
      <c r="D12" s="29" t="s">
        <v>25</v>
      </c>
      <c r="E12" s="29" t="s">
        <v>554</v>
      </c>
      <c r="F12" s="29">
        <v>60</v>
      </c>
      <c r="G12" s="30">
        <v>50</v>
      </c>
      <c r="H12" s="30">
        <v>250000</v>
      </c>
      <c r="I12" s="30">
        <v>370000</v>
      </c>
      <c r="J12" s="30">
        <v>120000</v>
      </c>
      <c r="K12" s="59">
        <v>0</v>
      </c>
      <c r="L12" s="97">
        <v>0</v>
      </c>
      <c r="M12" s="94"/>
    </row>
    <row r="13" spans="1:13" s="31" customFormat="1" ht="115.5" customHeight="1">
      <c r="A13" s="21" t="s">
        <v>558</v>
      </c>
      <c r="B13" s="29" t="s">
        <v>71</v>
      </c>
      <c r="C13" s="29" t="s">
        <v>70</v>
      </c>
      <c r="D13" s="29" t="s">
        <v>32</v>
      </c>
      <c r="E13" s="29" t="s">
        <v>555</v>
      </c>
      <c r="F13" s="29">
        <v>515</v>
      </c>
      <c r="G13" s="30">
        <v>116</v>
      </c>
      <c r="H13" s="30">
        <v>170000</v>
      </c>
      <c r="I13" s="30">
        <v>480000</v>
      </c>
      <c r="J13" s="30">
        <v>310000</v>
      </c>
      <c r="K13" s="50">
        <v>100000</v>
      </c>
      <c r="L13" s="98">
        <v>100000</v>
      </c>
      <c r="M13" s="94"/>
    </row>
    <row r="14" spans="1:13" ht="60" customHeight="1">
      <c r="A14" s="21" t="s">
        <v>559</v>
      </c>
      <c r="B14" s="13" t="s">
        <v>440</v>
      </c>
      <c r="C14" s="13" t="s">
        <v>388</v>
      </c>
      <c r="D14" s="13" t="s">
        <v>25</v>
      </c>
      <c r="E14" s="13" t="s">
        <v>556</v>
      </c>
      <c r="F14" s="13">
        <v>135</v>
      </c>
      <c r="G14" s="14"/>
      <c r="H14" s="14">
        <v>217200</v>
      </c>
      <c r="I14" s="14">
        <v>707200</v>
      </c>
      <c r="J14" s="14">
        <v>490000</v>
      </c>
      <c r="K14" s="51">
        <v>250000</v>
      </c>
      <c r="L14" s="15">
        <v>250000</v>
      </c>
      <c r="M14" s="89" t="s">
        <v>714</v>
      </c>
    </row>
    <row r="15" spans="1:13" ht="101.25" customHeight="1">
      <c r="A15" s="12" t="s">
        <v>560</v>
      </c>
      <c r="B15" s="13" t="s">
        <v>490</v>
      </c>
      <c r="C15" s="13" t="s">
        <v>419</v>
      </c>
      <c r="D15" s="13" t="s">
        <v>25</v>
      </c>
      <c r="E15" s="13" t="s">
        <v>552</v>
      </c>
      <c r="F15" s="13">
        <v>27</v>
      </c>
      <c r="G15" s="14"/>
      <c r="H15" s="14">
        <v>495000</v>
      </c>
      <c r="I15" s="14">
        <v>875000</v>
      </c>
      <c r="J15" s="14">
        <v>380000</v>
      </c>
      <c r="K15" s="60">
        <v>0</v>
      </c>
      <c r="L15" s="91">
        <v>0</v>
      </c>
      <c r="M15" s="89" t="s">
        <v>714</v>
      </c>
    </row>
    <row r="16" spans="1:13" ht="60" customHeight="1">
      <c r="A16" s="21" t="s">
        <v>561</v>
      </c>
      <c r="B16" s="13" t="s">
        <v>489</v>
      </c>
      <c r="C16" s="13" t="s">
        <v>419</v>
      </c>
      <c r="D16" s="13" t="s">
        <v>25</v>
      </c>
      <c r="E16" s="13" t="s">
        <v>488</v>
      </c>
      <c r="F16" s="13">
        <v>55</v>
      </c>
      <c r="G16" s="14"/>
      <c r="H16" s="14">
        <v>738500</v>
      </c>
      <c r="I16" s="14">
        <v>1184500</v>
      </c>
      <c r="J16" s="14">
        <v>446000</v>
      </c>
      <c r="K16" s="51">
        <v>250000</v>
      </c>
      <c r="L16" s="15">
        <v>250000</v>
      </c>
      <c r="M16" s="89" t="s">
        <v>714</v>
      </c>
    </row>
    <row r="17" spans="1:13" ht="60" customHeight="1">
      <c r="A17" s="12" t="s">
        <v>562</v>
      </c>
      <c r="B17" s="13" t="s">
        <v>485</v>
      </c>
      <c r="C17" s="13" t="s">
        <v>419</v>
      </c>
      <c r="D17" s="13" t="s">
        <v>25</v>
      </c>
      <c r="E17" s="13" t="s">
        <v>484</v>
      </c>
      <c r="F17" s="13">
        <v>19</v>
      </c>
      <c r="G17" s="14"/>
      <c r="H17" s="14">
        <v>619315</v>
      </c>
      <c r="I17" s="14">
        <v>919315</v>
      </c>
      <c r="J17" s="14">
        <v>300000</v>
      </c>
      <c r="K17" s="51">
        <v>100000</v>
      </c>
      <c r="L17" s="15">
        <v>100000</v>
      </c>
      <c r="M17" s="89" t="s">
        <v>714</v>
      </c>
    </row>
    <row r="18" spans="1:13" ht="116.25" customHeight="1">
      <c r="A18" s="21" t="s">
        <v>563</v>
      </c>
      <c r="B18" s="13" t="s">
        <v>191</v>
      </c>
      <c r="C18" s="13" t="s">
        <v>680</v>
      </c>
      <c r="D18" s="13" t="s">
        <v>32</v>
      </c>
      <c r="E18" s="13" t="s">
        <v>190</v>
      </c>
      <c r="F18" s="13">
        <v>180</v>
      </c>
      <c r="G18" s="14"/>
      <c r="H18" s="14">
        <v>30000</v>
      </c>
      <c r="I18" s="14">
        <v>100000</v>
      </c>
      <c r="J18" s="14">
        <v>70000</v>
      </c>
      <c r="K18" s="51">
        <v>70000</v>
      </c>
      <c r="L18" s="15">
        <v>70000</v>
      </c>
      <c r="M18" s="89"/>
    </row>
    <row r="19" spans="1:13" ht="119.25" customHeight="1">
      <c r="A19" s="12" t="s">
        <v>564</v>
      </c>
      <c r="B19" s="13" t="s">
        <v>261</v>
      </c>
      <c r="C19" s="13" t="s">
        <v>253</v>
      </c>
      <c r="D19" s="13" t="s">
        <v>32</v>
      </c>
      <c r="E19" s="13" t="s">
        <v>260</v>
      </c>
      <c r="F19" s="13">
        <v>50</v>
      </c>
      <c r="G19" s="14"/>
      <c r="H19" s="14">
        <v>60000</v>
      </c>
      <c r="I19" s="14">
        <v>200000</v>
      </c>
      <c r="J19" s="14">
        <v>140000</v>
      </c>
      <c r="K19" s="60">
        <v>0</v>
      </c>
      <c r="L19" s="91">
        <v>0</v>
      </c>
      <c r="M19" s="89"/>
    </row>
    <row r="20" spans="1:13" ht="99.95" customHeight="1">
      <c r="A20" s="21" t="s">
        <v>565</v>
      </c>
      <c r="B20" s="29" t="s">
        <v>21</v>
      </c>
      <c r="C20" s="31" t="s">
        <v>688</v>
      </c>
      <c r="D20" s="29" t="s">
        <v>20</v>
      </c>
      <c r="E20" s="29" t="s">
        <v>19</v>
      </c>
      <c r="F20" s="29">
        <v>232</v>
      </c>
      <c r="G20" s="30">
        <v>50</v>
      </c>
      <c r="H20" s="30">
        <v>90000</v>
      </c>
      <c r="I20" s="30">
        <v>290000</v>
      </c>
      <c r="J20" s="30">
        <v>200000</v>
      </c>
      <c r="K20" s="59">
        <v>0</v>
      </c>
      <c r="L20" s="97">
        <v>0</v>
      </c>
      <c r="M20" s="89" t="s">
        <v>714</v>
      </c>
    </row>
    <row r="21" spans="1:13" ht="48" customHeight="1">
      <c r="A21" s="12" t="s">
        <v>566</v>
      </c>
      <c r="B21" s="13" t="s">
        <v>299</v>
      </c>
      <c r="C21" s="13" t="s">
        <v>277</v>
      </c>
      <c r="D21" s="13" t="s">
        <v>17</v>
      </c>
      <c r="E21" s="13" t="s">
        <v>298</v>
      </c>
      <c r="F21" s="13">
        <v>1030</v>
      </c>
      <c r="G21" s="14"/>
      <c r="H21" s="14">
        <v>130000</v>
      </c>
      <c r="I21" s="14">
        <v>420000</v>
      </c>
      <c r="J21" s="14">
        <v>290000</v>
      </c>
      <c r="K21" s="51">
        <v>100000</v>
      </c>
      <c r="L21" s="15">
        <v>100000</v>
      </c>
      <c r="M21" s="89"/>
    </row>
    <row r="22" spans="1:13" ht="120" customHeight="1">
      <c r="A22" s="21" t="s">
        <v>567</v>
      </c>
      <c r="B22" s="13" t="s">
        <v>308</v>
      </c>
      <c r="C22" s="13" t="s">
        <v>277</v>
      </c>
      <c r="D22" s="13" t="s">
        <v>32</v>
      </c>
      <c r="E22" s="13" t="s">
        <v>307</v>
      </c>
      <c r="F22" s="13">
        <v>22</v>
      </c>
      <c r="G22" s="14"/>
      <c r="H22" s="14">
        <v>220000</v>
      </c>
      <c r="I22" s="14">
        <v>720000</v>
      </c>
      <c r="J22" s="14">
        <v>500000</v>
      </c>
      <c r="K22" s="51">
        <v>400000</v>
      </c>
      <c r="L22" s="15">
        <v>400000</v>
      </c>
      <c r="M22" s="89"/>
    </row>
    <row r="23" spans="1:13" ht="82.5" customHeight="1">
      <c r="A23" s="28" t="s">
        <v>568</v>
      </c>
      <c r="B23" s="22" t="s">
        <v>26</v>
      </c>
      <c r="C23" s="23" t="s">
        <v>22</v>
      </c>
      <c r="D23" s="23" t="s">
        <v>25</v>
      </c>
      <c r="E23" s="23" t="s">
        <v>24</v>
      </c>
      <c r="F23" s="23">
        <v>54</v>
      </c>
      <c r="G23" s="24">
        <v>160</v>
      </c>
      <c r="H23" s="25">
        <v>1480000</v>
      </c>
      <c r="I23" s="25">
        <v>1782000</v>
      </c>
      <c r="J23" s="24">
        <v>302000</v>
      </c>
      <c r="K23" s="61">
        <v>0</v>
      </c>
      <c r="L23" s="26" t="s">
        <v>1382</v>
      </c>
    </row>
    <row r="24" spans="1:13" ht="60" customHeight="1">
      <c r="A24" s="21" t="s">
        <v>569</v>
      </c>
      <c r="B24" s="13" t="s">
        <v>267</v>
      </c>
      <c r="C24" s="13" t="s">
        <v>265</v>
      </c>
      <c r="D24" s="13" t="s">
        <v>25</v>
      </c>
      <c r="E24" s="13" t="s">
        <v>266</v>
      </c>
      <c r="F24" s="13">
        <v>20</v>
      </c>
      <c r="G24" s="14"/>
      <c r="H24" s="14">
        <v>239200</v>
      </c>
      <c r="I24" s="14">
        <v>317700</v>
      </c>
      <c r="J24" s="14">
        <v>78500</v>
      </c>
      <c r="K24" s="51">
        <v>78000</v>
      </c>
      <c r="L24" s="15">
        <v>78000</v>
      </c>
      <c r="M24" s="89" t="s">
        <v>714</v>
      </c>
    </row>
    <row r="25" spans="1:13" ht="117" customHeight="1">
      <c r="A25" s="12" t="s">
        <v>570</v>
      </c>
      <c r="B25" s="13" t="s">
        <v>280</v>
      </c>
      <c r="C25" s="13" t="s">
        <v>265</v>
      </c>
      <c r="D25" s="13" t="s">
        <v>32</v>
      </c>
      <c r="E25" s="13" t="s">
        <v>279</v>
      </c>
      <c r="F25" s="13">
        <v>40</v>
      </c>
      <c r="G25" s="14"/>
      <c r="H25" s="14">
        <v>700000</v>
      </c>
      <c r="I25" s="14">
        <v>1100000</v>
      </c>
      <c r="J25" s="14">
        <v>400000</v>
      </c>
      <c r="K25" s="51">
        <v>100000</v>
      </c>
      <c r="L25" s="15">
        <v>100000</v>
      </c>
      <c r="M25" s="89" t="s">
        <v>714</v>
      </c>
    </row>
    <row r="26" spans="1:13" ht="60" customHeight="1">
      <c r="A26" s="21" t="s">
        <v>571</v>
      </c>
      <c r="B26" s="13" t="s">
        <v>406</v>
      </c>
      <c r="C26" s="13" t="s">
        <v>265</v>
      </c>
      <c r="D26" s="13" t="s">
        <v>20</v>
      </c>
      <c r="E26" s="13" t="s">
        <v>405</v>
      </c>
      <c r="F26" s="13">
        <v>22</v>
      </c>
      <c r="G26" s="14"/>
      <c r="H26" s="14">
        <v>160750</v>
      </c>
      <c r="I26" s="14">
        <v>494950</v>
      </c>
      <c r="J26" s="14">
        <v>334200</v>
      </c>
      <c r="K26" s="60">
        <v>0</v>
      </c>
      <c r="L26" s="91">
        <v>0</v>
      </c>
      <c r="M26" s="89" t="s">
        <v>714</v>
      </c>
    </row>
    <row r="27" spans="1:13" ht="48" customHeight="1">
      <c r="A27" s="12" t="s">
        <v>572</v>
      </c>
      <c r="B27" s="13" t="s">
        <v>139</v>
      </c>
      <c r="C27" s="13" t="s">
        <v>136</v>
      </c>
      <c r="D27" s="13" t="s">
        <v>138</v>
      </c>
      <c r="E27" s="13" t="s">
        <v>137</v>
      </c>
      <c r="F27" s="13">
        <v>15</v>
      </c>
      <c r="G27" s="14">
        <v>156</v>
      </c>
      <c r="H27" s="14">
        <v>203340</v>
      </c>
      <c r="I27" s="14">
        <v>668340</v>
      </c>
      <c r="J27" s="14">
        <v>465000</v>
      </c>
      <c r="K27" s="60">
        <v>0</v>
      </c>
      <c r="L27" s="91">
        <v>0</v>
      </c>
      <c r="M27" s="89" t="s">
        <v>714</v>
      </c>
    </row>
    <row r="28" spans="1:13" ht="87" customHeight="1">
      <c r="A28" s="21" t="s">
        <v>573</v>
      </c>
      <c r="B28" s="13" t="s">
        <v>398</v>
      </c>
      <c r="C28" s="13" t="s">
        <v>687</v>
      </c>
      <c r="D28" s="13" t="s">
        <v>195</v>
      </c>
      <c r="E28" s="13" t="s">
        <v>397</v>
      </c>
      <c r="F28" s="13">
        <v>250</v>
      </c>
      <c r="G28" s="14"/>
      <c r="H28" s="14">
        <v>90000</v>
      </c>
      <c r="I28" s="14">
        <v>300000</v>
      </c>
      <c r="J28" s="14">
        <v>210000</v>
      </c>
      <c r="K28" s="51">
        <v>150000</v>
      </c>
      <c r="L28" s="15">
        <v>150000</v>
      </c>
      <c r="M28" s="89"/>
    </row>
    <row r="29" spans="1:13" ht="117" customHeight="1">
      <c r="A29" s="12" t="s">
        <v>574</v>
      </c>
      <c r="B29" s="13" t="s">
        <v>423</v>
      </c>
      <c r="C29" s="13" t="s">
        <v>424</v>
      </c>
      <c r="D29" s="13" t="s">
        <v>32</v>
      </c>
      <c r="E29" s="13" t="s">
        <v>689</v>
      </c>
      <c r="F29" s="13">
        <v>30</v>
      </c>
      <c r="G29" s="14">
        <v>80</v>
      </c>
      <c r="H29" s="14">
        <v>120000</v>
      </c>
      <c r="I29" s="14">
        <v>400000</v>
      </c>
      <c r="J29" s="14">
        <v>280000</v>
      </c>
      <c r="K29" s="51">
        <v>150000</v>
      </c>
      <c r="L29" s="15">
        <v>150000</v>
      </c>
      <c r="M29" s="89"/>
    </row>
    <row r="30" spans="1:13" ht="60" customHeight="1">
      <c r="A30" s="21" t="s">
        <v>575</v>
      </c>
      <c r="B30" s="13" t="s">
        <v>123</v>
      </c>
      <c r="C30" s="13" t="s">
        <v>120</v>
      </c>
      <c r="D30" s="13" t="s">
        <v>122</v>
      </c>
      <c r="E30" s="13" t="s">
        <v>121</v>
      </c>
      <c r="F30" s="13">
        <v>380</v>
      </c>
      <c r="G30" s="14">
        <v>25</v>
      </c>
      <c r="H30" s="14">
        <v>145000</v>
      </c>
      <c r="I30" s="14">
        <v>355000</v>
      </c>
      <c r="J30" s="14">
        <v>210000</v>
      </c>
      <c r="K30" s="51">
        <v>150000</v>
      </c>
      <c r="L30" s="15">
        <v>150000</v>
      </c>
      <c r="M30" s="89" t="s">
        <v>714</v>
      </c>
    </row>
    <row r="31" spans="1:13" ht="60" customHeight="1">
      <c r="A31" s="12" t="s">
        <v>576</v>
      </c>
      <c r="B31" s="13" t="s">
        <v>125</v>
      </c>
      <c r="C31" s="13" t="s">
        <v>120</v>
      </c>
      <c r="D31" s="13" t="s">
        <v>20</v>
      </c>
      <c r="E31" s="13" t="s">
        <v>557</v>
      </c>
      <c r="F31" s="13">
        <v>200</v>
      </c>
      <c r="G31" s="14">
        <v>40</v>
      </c>
      <c r="H31" s="14">
        <v>148000</v>
      </c>
      <c r="I31" s="14">
        <v>388304</v>
      </c>
      <c r="J31" s="14">
        <v>240304</v>
      </c>
      <c r="K31" s="60">
        <v>0</v>
      </c>
      <c r="L31" s="91">
        <v>0</v>
      </c>
      <c r="M31" s="89" t="s">
        <v>714</v>
      </c>
    </row>
    <row r="32" spans="1:13" ht="60" customHeight="1">
      <c r="A32" s="21" t="s">
        <v>577</v>
      </c>
      <c r="B32" s="13" t="s">
        <v>653</v>
      </c>
      <c r="C32" s="13" t="s">
        <v>120</v>
      </c>
      <c r="D32" s="13" t="s">
        <v>25</v>
      </c>
      <c r="E32" s="13" t="s">
        <v>126</v>
      </c>
      <c r="F32" s="13">
        <v>36</v>
      </c>
      <c r="G32" s="14"/>
      <c r="H32" s="14">
        <v>807000</v>
      </c>
      <c r="I32" s="14">
        <v>957000</v>
      </c>
      <c r="J32" s="14">
        <v>150000</v>
      </c>
      <c r="K32" s="51">
        <v>150000</v>
      </c>
      <c r="L32" s="15">
        <v>150000</v>
      </c>
      <c r="M32" s="89" t="s">
        <v>714</v>
      </c>
    </row>
    <row r="33" spans="1:13" ht="60" customHeight="1">
      <c r="A33" s="12" t="s">
        <v>578</v>
      </c>
      <c r="B33" s="13" t="s">
        <v>76</v>
      </c>
      <c r="C33" s="13" t="s">
        <v>74</v>
      </c>
      <c r="D33" s="13" t="s">
        <v>25</v>
      </c>
      <c r="E33" s="13" t="s">
        <v>75</v>
      </c>
      <c r="F33" s="13">
        <v>60</v>
      </c>
      <c r="G33" s="14"/>
      <c r="H33" s="14">
        <v>850000</v>
      </c>
      <c r="I33" s="14">
        <v>1782000</v>
      </c>
      <c r="J33" s="14">
        <v>932000</v>
      </c>
      <c r="K33" s="60">
        <v>0</v>
      </c>
      <c r="L33" s="91">
        <v>0</v>
      </c>
      <c r="M33" s="89"/>
    </row>
    <row r="34" spans="1:13" ht="48" customHeight="1">
      <c r="A34" s="21" t="s">
        <v>579</v>
      </c>
      <c r="B34" s="13" t="s">
        <v>352</v>
      </c>
      <c r="C34" s="13" t="s">
        <v>338</v>
      </c>
      <c r="D34" s="13" t="s">
        <v>138</v>
      </c>
      <c r="E34" s="13" t="s">
        <v>351</v>
      </c>
      <c r="F34" s="13">
        <v>30</v>
      </c>
      <c r="G34" s="14"/>
      <c r="H34" s="14">
        <v>220000</v>
      </c>
      <c r="I34" s="14">
        <v>420000</v>
      </c>
      <c r="J34" s="14">
        <v>200000</v>
      </c>
      <c r="K34" s="51">
        <v>100000</v>
      </c>
      <c r="L34" s="15">
        <v>100000</v>
      </c>
      <c r="M34" s="89"/>
    </row>
    <row r="35" spans="1:13" ht="102.75" customHeight="1">
      <c r="A35" s="12" t="s">
        <v>580</v>
      </c>
      <c r="B35" s="13" t="s">
        <v>133</v>
      </c>
      <c r="C35" s="29" t="s">
        <v>130</v>
      </c>
      <c r="D35" s="13" t="s">
        <v>132</v>
      </c>
      <c r="E35" s="13" t="s">
        <v>131</v>
      </c>
      <c r="F35" s="13">
        <v>60</v>
      </c>
      <c r="G35" s="14"/>
      <c r="H35" s="14">
        <v>2714840</v>
      </c>
      <c r="I35" s="14">
        <v>3014840</v>
      </c>
      <c r="J35" s="14">
        <v>300000</v>
      </c>
      <c r="K35" s="51">
        <v>100000</v>
      </c>
      <c r="L35" s="15">
        <v>100000</v>
      </c>
      <c r="M35" s="89"/>
    </row>
    <row r="36" spans="1:13" ht="116.25" customHeight="1">
      <c r="A36" s="21" t="s">
        <v>581</v>
      </c>
      <c r="B36" s="13" t="s">
        <v>147</v>
      </c>
      <c r="C36" s="13" t="s">
        <v>140</v>
      </c>
      <c r="D36" s="13" t="s">
        <v>32</v>
      </c>
      <c r="E36" s="13" t="s">
        <v>146</v>
      </c>
      <c r="F36" s="13">
        <v>2500</v>
      </c>
      <c r="G36" s="14">
        <v>360</v>
      </c>
      <c r="H36" s="14">
        <v>475400</v>
      </c>
      <c r="I36" s="14">
        <v>1401400</v>
      </c>
      <c r="J36" s="14">
        <v>926000</v>
      </c>
      <c r="K36" s="60">
        <v>0</v>
      </c>
      <c r="L36" s="91">
        <v>0</v>
      </c>
      <c r="M36" s="89"/>
    </row>
    <row r="37" spans="1:13" ht="72" customHeight="1">
      <c r="A37" s="12" t="s">
        <v>582</v>
      </c>
      <c r="B37" s="13" t="s">
        <v>303</v>
      </c>
      <c r="C37" s="13" t="s">
        <v>103</v>
      </c>
      <c r="D37" s="13" t="s">
        <v>20</v>
      </c>
      <c r="E37" s="13" t="s">
        <v>302</v>
      </c>
      <c r="F37" s="13">
        <v>200</v>
      </c>
      <c r="G37" s="14">
        <v>120</v>
      </c>
      <c r="H37" s="14">
        <v>1133000</v>
      </c>
      <c r="I37" s="14">
        <v>1833000</v>
      </c>
      <c r="J37" s="14">
        <v>700000</v>
      </c>
      <c r="K37" s="51">
        <v>150000</v>
      </c>
      <c r="L37" s="15">
        <v>150000</v>
      </c>
      <c r="M37" s="89"/>
    </row>
    <row r="38" spans="1:13" ht="60" customHeight="1">
      <c r="A38" s="21" t="s">
        <v>583</v>
      </c>
      <c r="B38" s="13" t="s">
        <v>50</v>
      </c>
      <c r="C38" s="13" t="s">
        <v>48</v>
      </c>
      <c r="D38" s="13" t="s">
        <v>25</v>
      </c>
      <c r="E38" s="13" t="s">
        <v>49</v>
      </c>
      <c r="F38" s="13">
        <v>32</v>
      </c>
      <c r="G38" s="14">
        <v>80</v>
      </c>
      <c r="H38" s="14">
        <v>160000</v>
      </c>
      <c r="I38" s="14">
        <v>425000</v>
      </c>
      <c r="J38" s="14">
        <v>265000</v>
      </c>
      <c r="K38" s="51">
        <v>150000</v>
      </c>
      <c r="L38" s="15">
        <v>150000</v>
      </c>
      <c r="M38" s="89" t="s">
        <v>714</v>
      </c>
    </row>
    <row r="39" spans="1:13" ht="120" customHeight="1">
      <c r="A39" s="12" t="s">
        <v>584</v>
      </c>
      <c r="B39" s="13" t="s">
        <v>84</v>
      </c>
      <c r="C39" s="13" t="s">
        <v>48</v>
      </c>
      <c r="D39" s="13" t="s">
        <v>32</v>
      </c>
      <c r="E39" s="13" t="s">
        <v>83</v>
      </c>
      <c r="F39" s="13">
        <v>250</v>
      </c>
      <c r="G39" s="14"/>
      <c r="H39" s="14">
        <v>50000</v>
      </c>
      <c r="I39" s="14">
        <v>150000</v>
      </c>
      <c r="J39" s="14">
        <v>100000</v>
      </c>
      <c r="K39" s="51">
        <v>57000</v>
      </c>
      <c r="L39" s="15">
        <v>57000</v>
      </c>
      <c r="M39" s="89" t="s">
        <v>714</v>
      </c>
    </row>
    <row r="40" spans="1:13" ht="120" customHeight="1">
      <c r="A40" s="21" t="s">
        <v>585</v>
      </c>
      <c r="B40" s="13" t="s">
        <v>33</v>
      </c>
      <c r="C40" s="13" t="s">
        <v>30</v>
      </c>
      <c r="D40" s="13" t="s">
        <v>32</v>
      </c>
      <c r="E40" s="13" t="s">
        <v>31</v>
      </c>
      <c r="F40" s="13">
        <v>350</v>
      </c>
      <c r="G40" s="14">
        <v>55</v>
      </c>
      <c r="H40" s="14">
        <v>98828</v>
      </c>
      <c r="I40" s="14">
        <v>232828</v>
      </c>
      <c r="J40" s="14">
        <v>134000</v>
      </c>
      <c r="K40" s="51">
        <v>100000</v>
      </c>
      <c r="L40" s="15">
        <v>100000</v>
      </c>
      <c r="M40" s="89"/>
    </row>
    <row r="41" spans="1:13" ht="120" customHeight="1">
      <c r="A41" s="12" t="s">
        <v>586</v>
      </c>
      <c r="B41" s="13" t="s">
        <v>320</v>
      </c>
      <c r="C41" s="13" t="s">
        <v>312</v>
      </c>
      <c r="D41" s="13" t="s">
        <v>32</v>
      </c>
      <c r="E41" s="13" t="s">
        <v>319</v>
      </c>
      <c r="F41" s="13">
        <v>500</v>
      </c>
      <c r="G41" s="14"/>
      <c r="H41" s="14">
        <v>80000</v>
      </c>
      <c r="I41" s="14">
        <v>250000</v>
      </c>
      <c r="J41" s="14">
        <v>170000</v>
      </c>
      <c r="K41" s="51">
        <v>100000</v>
      </c>
      <c r="L41" s="15">
        <v>100000</v>
      </c>
      <c r="M41" s="89" t="s">
        <v>714</v>
      </c>
    </row>
    <row r="42" spans="1:13" ht="102.75" customHeight="1">
      <c r="A42" s="28" t="s">
        <v>587</v>
      </c>
      <c r="B42" s="22" t="s">
        <v>286</v>
      </c>
      <c r="C42" s="22" t="s">
        <v>284</v>
      </c>
      <c r="D42" s="22" t="s">
        <v>132</v>
      </c>
      <c r="E42" s="22" t="s">
        <v>285</v>
      </c>
      <c r="F42" s="22">
        <v>3</v>
      </c>
      <c r="G42" s="25"/>
      <c r="H42" s="25">
        <v>198000</v>
      </c>
      <c r="I42" s="25">
        <v>594000</v>
      </c>
      <c r="J42" s="25">
        <v>396000</v>
      </c>
      <c r="K42" s="63">
        <v>0</v>
      </c>
      <c r="L42" s="32" t="s">
        <v>1383</v>
      </c>
    </row>
    <row r="43" spans="1:13" ht="60" customHeight="1">
      <c r="A43" s="12" t="s">
        <v>588</v>
      </c>
      <c r="B43" s="13" t="s">
        <v>409</v>
      </c>
      <c r="C43" s="13" t="s">
        <v>407</v>
      </c>
      <c r="D43" s="13" t="s">
        <v>25</v>
      </c>
      <c r="E43" s="13" t="s">
        <v>408</v>
      </c>
      <c r="F43" s="13">
        <v>85</v>
      </c>
      <c r="G43" s="14"/>
      <c r="H43" s="14">
        <v>300000</v>
      </c>
      <c r="I43" s="14">
        <v>830000</v>
      </c>
      <c r="J43" s="14">
        <v>530000</v>
      </c>
      <c r="K43" s="51">
        <v>250000</v>
      </c>
      <c r="L43" s="15">
        <v>250000</v>
      </c>
      <c r="M43" s="89" t="s">
        <v>714</v>
      </c>
    </row>
    <row r="44" spans="1:13" ht="120" customHeight="1">
      <c r="A44" s="21" t="s">
        <v>589</v>
      </c>
      <c r="B44" s="13" t="s">
        <v>264</v>
      </c>
      <c r="C44" s="13" t="s">
        <v>255</v>
      </c>
      <c r="D44" s="13" t="s">
        <v>32</v>
      </c>
      <c r="E44" s="13" t="s">
        <v>263</v>
      </c>
      <c r="F44" s="13">
        <v>374</v>
      </c>
      <c r="G44" s="14">
        <v>58</v>
      </c>
      <c r="H44" s="14">
        <v>86000</v>
      </c>
      <c r="I44" s="14">
        <v>161000</v>
      </c>
      <c r="J44" s="14">
        <v>75000</v>
      </c>
      <c r="K44" s="51">
        <v>75000</v>
      </c>
      <c r="L44" s="15">
        <v>75000</v>
      </c>
      <c r="M44" s="89" t="s">
        <v>714</v>
      </c>
    </row>
    <row r="45" spans="1:13" s="31" customFormat="1" ht="102.75" customHeight="1">
      <c r="A45" s="21" t="s">
        <v>590</v>
      </c>
      <c r="B45" s="29" t="s">
        <v>196</v>
      </c>
      <c r="C45" s="29" t="s">
        <v>189</v>
      </c>
      <c r="D45" s="29" t="s">
        <v>195</v>
      </c>
      <c r="E45" s="29" t="s">
        <v>194</v>
      </c>
      <c r="F45" s="29">
        <v>40</v>
      </c>
      <c r="G45" s="30"/>
      <c r="H45" s="30">
        <v>60900</v>
      </c>
      <c r="I45" s="30">
        <v>203000</v>
      </c>
      <c r="J45" s="30">
        <v>142100</v>
      </c>
      <c r="K45" s="50">
        <v>100000</v>
      </c>
      <c r="L45" s="98">
        <v>100000</v>
      </c>
      <c r="M45" s="94"/>
    </row>
    <row r="46" spans="1:13" ht="48" customHeight="1">
      <c r="A46" s="21" t="s">
        <v>591</v>
      </c>
      <c r="B46" s="13" t="s">
        <v>63</v>
      </c>
      <c r="C46" s="13" t="s">
        <v>678</v>
      </c>
      <c r="D46" s="13" t="s">
        <v>17</v>
      </c>
      <c r="E46" s="13" t="s">
        <v>62</v>
      </c>
      <c r="F46" s="13">
        <v>500</v>
      </c>
      <c r="G46" s="14">
        <v>40000</v>
      </c>
      <c r="H46" s="14">
        <v>40000</v>
      </c>
      <c r="I46" s="14">
        <v>130000</v>
      </c>
      <c r="J46" s="14">
        <v>90000</v>
      </c>
      <c r="K46" s="51">
        <v>90000</v>
      </c>
      <c r="L46" s="15">
        <v>90000</v>
      </c>
      <c r="M46" s="89" t="s">
        <v>714</v>
      </c>
    </row>
    <row r="47" spans="1:13" ht="48" customHeight="1">
      <c r="A47" s="12" t="s">
        <v>592</v>
      </c>
      <c r="B47" s="13" t="s">
        <v>95</v>
      </c>
      <c r="C47" s="13" t="s">
        <v>678</v>
      </c>
      <c r="D47" s="13" t="s">
        <v>25</v>
      </c>
      <c r="E47" s="13" t="s">
        <v>94</v>
      </c>
      <c r="F47" s="13">
        <v>20</v>
      </c>
      <c r="G47" s="14">
        <v>112000</v>
      </c>
      <c r="H47" s="14">
        <v>232000</v>
      </c>
      <c r="I47" s="14">
        <v>659000</v>
      </c>
      <c r="J47" s="14">
        <v>427000</v>
      </c>
      <c r="K47" s="51">
        <v>150000</v>
      </c>
      <c r="L47" s="15">
        <v>150000</v>
      </c>
      <c r="M47" s="89" t="s">
        <v>714</v>
      </c>
    </row>
    <row r="48" spans="1:13" ht="102.75" customHeight="1">
      <c r="A48" s="21" t="s">
        <v>593</v>
      </c>
      <c r="B48" s="13" t="s">
        <v>322</v>
      </c>
      <c r="C48" s="13" t="s">
        <v>315</v>
      </c>
      <c r="D48" s="13" t="s">
        <v>195</v>
      </c>
      <c r="E48" s="13" t="s">
        <v>321</v>
      </c>
      <c r="F48" s="13">
        <v>300</v>
      </c>
      <c r="G48" s="14">
        <v>39</v>
      </c>
      <c r="H48" s="14">
        <v>78000</v>
      </c>
      <c r="I48" s="14">
        <v>260000</v>
      </c>
      <c r="J48" s="14">
        <v>182000</v>
      </c>
      <c r="K48" s="51">
        <v>180000</v>
      </c>
      <c r="L48" s="15">
        <v>180000</v>
      </c>
      <c r="M48" s="89" t="s">
        <v>714</v>
      </c>
    </row>
    <row r="49" spans="1:13" ht="102.75" customHeight="1">
      <c r="A49" s="12" t="s">
        <v>594</v>
      </c>
      <c r="B49" s="13" t="s">
        <v>216</v>
      </c>
      <c r="C49" s="13" t="s">
        <v>203</v>
      </c>
      <c r="D49" s="13" t="s">
        <v>132</v>
      </c>
      <c r="E49" s="13" t="s">
        <v>215</v>
      </c>
      <c r="F49" s="13">
        <v>35</v>
      </c>
      <c r="G49" s="14">
        <v>132</v>
      </c>
      <c r="H49" s="14">
        <v>268300</v>
      </c>
      <c r="I49" s="14">
        <v>418300</v>
      </c>
      <c r="J49" s="14">
        <v>150000</v>
      </c>
      <c r="K49" s="51">
        <v>100000</v>
      </c>
      <c r="L49" s="15">
        <v>100000</v>
      </c>
      <c r="M49" s="89" t="s">
        <v>714</v>
      </c>
    </row>
    <row r="50" spans="1:13" ht="48" customHeight="1">
      <c r="A50" s="21" t="s">
        <v>595</v>
      </c>
      <c r="B50" s="13" t="s">
        <v>18</v>
      </c>
      <c r="C50" s="13" t="s">
        <v>2</v>
      </c>
      <c r="D50" s="13" t="s">
        <v>17</v>
      </c>
      <c r="E50" s="13" t="s">
        <v>16</v>
      </c>
      <c r="F50" s="13">
        <v>3000</v>
      </c>
      <c r="G50" s="14">
        <v>100</v>
      </c>
      <c r="H50" s="14">
        <v>360000</v>
      </c>
      <c r="I50" s="14">
        <v>610000</v>
      </c>
      <c r="J50" s="14">
        <v>250000</v>
      </c>
      <c r="K50" s="51">
        <v>100000</v>
      </c>
      <c r="L50" s="15">
        <v>100000</v>
      </c>
      <c r="M50" s="89"/>
    </row>
    <row r="51" spans="1:13" ht="120" customHeight="1">
      <c r="A51" s="12" t="s">
        <v>596</v>
      </c>
      <c r="B51" s="13" t="s">
        <v>239</v>
      </c>
      <c r="C51" s="13" t="s">
        <v>237</v>
      </c>
      <c r="D51" s="13" t="s">
        <v>32</v>
      </c>
      <c r="E51" s="13" t="s">
        <v>238</v>
      </c>
      <c r="F51" s="13">
        <v>200</v>
      </c>
      <c r="G51" s="14"/>
      <c r="H51" s="14">
        <v>270000</v>
      </c>
      <c r="I51" s="14">
        <v>540000</v>
      </c>
      <c r="J51" s="14">
        <v>270000</v>
      </c>
      <c r="K51" s="51">
        <v>100000</v>
      </c>
      <c r="L51" s="15">
        <v>100000</v>
      </c>
      <c r="M51" s="89"/>
    </row>
    <row r="52" spans="1:13" ht="48" customHeight="1">
      <c r="A52" s="21" t="s">
        <v>597</v>
      </c>
      <c r="B52" s="13" t="s">
        <v>181</v>
      </c>
      <c r="C52" s="13" t="s">
        <v>180</v>
      </c>
      <c r="D52" s="13" t="s">
        <v>17</v>
      </c>
      <c r="E52" s="13" t="s">
        <v>548</v>
      </c>
      <c r="F52" s="13">
        <v>22</v>
      </c>
      <c r="G52" s="14">
        <v>45</v>
      </c>
      <c r="H52" s="14">
        <v>135000</v>
      </c>
      <c r="I52" s="14">
        <v>435000</v>
      </c>
      <c r="J52" s="14">
        <v>300000</v>
      </c>
      <c r="K52" s="51">
        <v>150000</v>
      </c>
      <c r="L52" s="15">
        <v>150000</v>
      </c>
      <c r="M52" s="89" t="s">
        <v>714</v>
      </c>
    </row>
    <row r="53" spans="1:13" ht="120" customHeight="1">
      <c r="A53" s="12" t="s">
        <v>598</v>
      </c>
      <c r="B53" s="13" t="s">
        <v>199</v>
      </c>
      <c r="C53" s="13" t="s">
        <v>197</v>
      </c>
      <c r="D53" s="13" t="s">
        <v>32</v>
      </c>
      <c r="E53" s="13" t="s">
        <v>198</v>
      </c>
      <c r="F53" s="13">
        <v>200</v>
      </c>
      <c r="G53" s="14"/>
      <c r="H53" s="14">
        <v>70000</v>
      </c>
      <c r="I53" s="14">
        <v>200000</v>
      </c>
      <c r="J53" s="14">
        <v>130000</v>
      </c>
      <c r="K53" s="51">
        <v>100000</v>
      </c>
      <c r="L53" s="15">
        <v>100000</v>
      </c>
      <c r="M53" s="89"/>
    </row>
    <row r="54" spans="1:13" ht="48" customHeight="1">
      <c r="A54" s="21" t="s">
        <v>599</v>
      </c>
      <c r="B54" s="13" t="s">
        <v>186</v>
      </c>
      <c r="C54" s="13" t="s">
        <v>184</v>
      </c>
      <c r="D54" s="13" t="s">
        <v>138</v>
      </c>
      <c r="E54" s="13" t="s">
        <v>185</v>
      </c>
      <c r="F54" s="13">
        <v>30</v>
      </c>
      <c r="G54" s="14">
        <v>250</v>
      </c>
      <c r="H54" s="14">
        <v>199000</v>
      </c>
      <c r="I54" s="14">
        <v>646550</v>
      </c>
      <c r="J54" s="14">
        <v>447550</v>
      </c>
      <c r="K54" s="51">
        <v>150000</v>
      </c>
      <c r="L54" s="15">
        <v>150000</v>
      </c>
      <c r="M54" s="89" t="s">
        <v>714</v>
      </c>
    </row>
    <row r="55" spans="1:13" ht="120" customHeight="1">
      <c r="A55" s="12" t="s">
        <v>600</v>
      </c>
      <c r="B55" s="13" t="s">
        <v>218</v>
      </c>
      <c r="C55" s="13" t="s">
        <v>184</v>
      </c>
      <c r="D55" s="13" t="s">
        <v>32</v>
      </c>
      <c r="E55" s="13" t="s">
        <v>217</v>
      </c>
      <c r="F55" s="13">
        <v>110</v>
      </c>
      <c r="G55" s="14">
        <v>140</v>
      </c>
      <c r="H55" s="14">
        <v>111720</v>
      </c>
      <c r="I55" s="14">
        <v>361720</v>
      </c>
      <c r="J55" s="14">
        <v>250000</v>
      </c>
      <c r="K55" s="60">
        <v>0</v>
      </c>
      <c r="L55" s="91">
        <v>0</v>
      </c>
      <c r="M55" s="89" t="s">
        <v>714</v>
      </c>
    </row>
    <row r="56" spans="1:13" ht="48" customHeight="1">
      <c r="A56" s="21" t="s">
        <v>601</v>
      </c>
      <c r="B56" s="13" t="s">
        <v>404</v>
      </c>
      <c r="C56" s="13" t="s">
        <v>399</v>
      </c>
      <c r="D56" s="13" t="s">
        <v>403</v>
      </c>
      <c r="E56" s="13" t="s">
        <v>402</v>
      </c>
      <c r="F56" s="13">
        <v>40</v>
      </c>
      <c r="G56" s="14">
        <v>20</v>
      </c>
      <c r="H56" s="14">
        <v>160000</v>
      </c>
      <c r="I56" s="14">
        <v>385000</v>
      </c>
      <c r="J56" s="14">
        <v>225000</v>
      </c>
      <c r="K56" s="51">
        <v>100000</v>
      </c>
      <c r="L56" s="15">
        <v>100000</v>
      </c>
      <c r="M56" s="89" t="s">
        <v>714</v>
      </c>
    </row>
    <row r="57" spans="1:13" ht="120" customHeight="1">
      <c r="A57" s="28" t="s">
        <v>602</v>
      </c>
      <c r="B57" s="22" t="s">
        <v>311</v>
      </c>
      <c r="C57" s="23" t="s">
        <v>309</v>
      </c>
      <c r="D57" s="23" t="s">
        <v>32</v>
      </c>
      <c r="E57" s="23" t="s">
        <v>310</v>
      </c>
      <c r="F57" s="23">
        <v>40</v>
      </c>
      <c r="G57" s="24">
        <v>31</v>
      </c>
      <c r="H57" s="25">
        <v>99000</v>
      </c>
      <c r="I57" s="25">
        <v>309000</v>
      </c>
      <c r="J57" s="24">
        <v>210000</v>
      </c>
      <c r="K57" s="61">
        <v>0</v>
      </c>
      <c r="L57" s="26" t="s">
        <v>1384</v>
      </c>
      <c r="M57" s="95" t="s">
        <v>685</v>
      </c>
    </row>
    <row r="58" spans="1:13" ht="60" customHeight="1" thickBot="1">
      <c r="A58" s="38" t="s">
        <v>603</v>
      </c>
      <c r="B58" s="17" t="s">
        <v>66</v>
      </c>
      <c r="C58" s="17" t="s">
        <v>64</v>
      </c>
      <c r="D58" s="17" t="s">
        <v>20</v>
      </c>
      <c r="E58" s="17" t="s">
        <v>65</v>
      </c>
      <c r="F58" s="17">
        <v>50</v>
      </c>
      <c r="G58" s="18"/>
      <c r="H58" s="18">
        <v>240000</v>
      </c>
      <c r="I58" s="18">
        <v>540000</v>
      </c>
      <c r="J58" s="18">
        <v>300000</v>
      </c>
      <c r="K58" s="62">
        <v>0</v>
      </c>
      <c r="L58" s="99">
        <v>0</v>
      </c>
      <c r="M58" s="90"/>
    </row>
    <row r="61" spans="1:13">
      <c r="A61" s="193" t="s">
        <v>715</v>
      </c>
      <c r="B61" s="193"/>
      <c r="C61" s="193"/>
    </row>
    <row r="64" spans="1:13" ht="18.75" customHeight="1"/>
    <row r="66" spans="3:8" ht="30.75" customHeight="1">
      <c r="F66" s="194" t="s">
        <v>549</v>
      </c>
      <c r="G66" s="194"/>
      <c r="H66" s="207"/>
    </row>
    <row r="70" spans="3:8">
      <c r="C70" s="3" t="s">
        <v>691</v>
      </c>
    </row>
  </sheetData>
  <sortState ref="B10:S57">
    <sortCondition ref="C10:C57"/>
  </sortState>
  <mergeCells count="9">
    <mergeCell ref="F66:H66"/>
    <mergeCell ref="A61:C61"/>
    <mergeCell ref="A2:B2"/>
    <mergeCell ref="A3:B3"/>
    <mergeCell ref="A4:B4"/>
    <mergeCell ref="A5:B5"/>
    <mergeCell ref="A6:B6"/>
    <mergeCell ref="A7:B7"/>
    <mergeCell ref="A8:B8"/>
  </mergeCells>
  <pageMargins left="0.74803149606299213" right="0.74803149606299213" top="0.98425196850393704" bottom="0.98425196850393704" header="0.51181102362204722" footer="0.51181102362204722"/>
  <pageSetup paperSize="8" scale="62" fitToHeight="5" orientation="landscape" r:id="rId1"/>
  <colBreaks count="1" manualBreakCount="1">
    <brk id="4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opLeftCell="D1" zoomScale="69" zoomScaleNormal="69" workbookViewId="0">
      <selection activeCell="O11" sqref="O11"/>
    </sheetView>
  </sheetViews>
  <sheetFormatPr defaultRowHeight="15.75"/>
  <cols>
    <col min="1" max="1" width="11.140625" style="3" customWidth="1"/>
    <col min="2" max="2" width="25.7109375" style="3" customWidth="1"/>
    <col min="3" max="3" width="55.85546875" style="3" customWidth="1"/>
    <col min="4" max="5" width="54.7109375" style="3" customWidth="1"/>
    <col min="6" max="6" width="15.28515625" style="3" customWidth="1"/>
    <col min="7" max="8" width="14.5703125" style="4" customWidth="1"/>
    <col min="9" max="9" width="15.28515625" style="4" customWidth="1"/>
    <col min="10" max="10" width="15" style="4" customWidth="1"/>
    <col min="11" max="11" width="14.7109375" style="4" customWidth="1"/>
    <col min="12" max="12" width="29.140625" style="3" bestFit="1" customWidth="1"/>
    <col min="13" max="13" width="15.42578125" style="3" hidden="1" customWidth="1"/>
    <col min="14" max="16384" width="9.140625" style="3"/>
  </cols>
  <sheetData>
    <row r="1" spans="1:13" ht="16.5" thickBot="1"/>
    <row r="2" spans="1:13" ht="43.5" customHeight="1" thickBot="1">
      <c r="A2" s="195" t="s">
        <v>529</v>
      </c>
      <c r="B2" s="196"/>
      <c r="C2" s="5" t="s">
        <v>538</v>
      </c>
    </row>
    <row r="3" spans="1:13" ht="15.75" customHeight="1">
      <c r="A3" s="197" t="s">
        <v>530</v>
      </c>
      <c r="B3" s="198"/>
      <c r="C3" s="6">
        <v>3000000</v>
      </c>
    </row>
    <row r="4" spans="1:13" ht="15.75" customHeight="1">
      <c r="A4" s="201" t="s">
        <v>531</v>
      </c>
      <c r="B4" s="202"/>
      <c r="C4" s="7">
        <f>SUM(J11:J31)</f>
        <v>6274811</v>
      </c>
    </row>
    <row r="5" spans="1:13" ht="15.75" customHeight="1">
      <c r="A5" s="201" t="s">
        <v>532</v>
      </c>
      <c r="B5" s="202"/>
      <c r="C5" s="7">
        <f>C3*0.05</f>
        <v>150000</v>
      </c>
    </row>
    <row r="6" spans="1:13" ht="15.75" customHeight="1">
      <c r="A6" s="201" t="s">
        <v>533</v>
      </c>
      <c r="B6" s="202"/>
      <c r="C6" s="7">
        <f>C3-C5</f>
        <v>2850000</v>
      </c>
    </row>
    <row r="7" spans="1:13" ht="15.75" customHeight="1">
      <c r="A7" s="203" t="s">
        <v>534</v>
      </c>
      <c r="B7" s="204"/>
      <c r="C7" s="48">
        <f>SUM(K11:K31)</f>
        <v>2850000</v>
      </c>
    </row>
    <row r="8" spans="1:13" ht="15.75" customHeight="1" thickBot="1">
      <c r="A8" s="205" t="s">
        <v>717</v>
      </c>
      <c r="B8" s="206"/>
      <c r="C8" s="8">
        <f>SUM(L11:L31)</f>
        <v>2850000</v>
      </c>
    </row>
    <row r="9" spans="1:13" ht="16.5" thickBot="1"/>
    <row r="10" spans="1:13" s="31" customFormat="1" ht="65.25" customHeight="1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605</v>
      </c>
      <c r="H10" s="172" t="s">
        <v>544</v>
      </c>
      <c r="I10" s="172" t="s">
        <v>545</v>
      </c>
      <c r="J10" s="172" t="s">
        <v>546</v>
      </c>
      <c r="K10" s="172" t="s">
        <v>547</v>
      </c>
      <c r="L10" s="178" t="s">
        <v>1050</v>
      </c>
      <c r="M10" s="169" t="s">
        <v>713</v>
      </c>
    </row>
    <row r="11" spans="1:13" ht="60" customHeight="1">
      <c r="A11" s="34" t="s">
        <v>550</v>
      </c>
      <c r="B11" s="10" t="s">
        <v>451</v>
      </c>
      <c r="C11" s="10" t="s">
        <v>450</v>
      </c>
      <c r="D11" s="10" t="s">
        <v>11</v>
      </c>
      <c r="E11" s="10" t="s">
        <v>644</v>
      </c>
      <c r="F11" s="10">
        <v>500</v>
      </c>
      <c r="G11" s="11"/>
      <c r="H11" s="11">
        <v>170000</v>
      </c>
      <c r="I11" s="11">
        <v>560000</v>
      </c>
      <c r="J11" s="11">
        <v>390000</v>
      </c>
      <c r="K11" s="55">
        <v>200000</v>
      </c>
      <c r="L11" s="52">
        <v>200000</v>
      </c>
      <c r="M11" s="88" t="s">
        <v>714</v>
      </c>
    </row>
    <row r="12" spans="1:13" ht="60" customHeight="1">
      <c r="A12" s="12" t="s">
        <v>551</v>
      </c>
      <c r="B12" s="13" t="s">
        <v>389</v>
      </c>
      <c r="C12" s="13" t="s">
        <v>388</v>
      </c>
      <c r="D12" s="13" t="s">
        <v>11</v>
      </c>
      <c r="E12" s="13" t="s">
        <v>645</v>
      </c>
      <c r="F12" s="13">
        <v>1500</v>
      </c>
      <c r="G12" s="14">
        <v>100</v>
      </c>
      <c r="H12" s="14">
        <v>472000</v>
      </c>
      <c r="I12" s="14">
        <v>972000</v>
      </c>
      <c r="J12" s="14">
        <v>500000</v>
      </c>
      <c r="K12" s="14">
        <v>200000</v>
      </c>
      <c r="L12" s="15">
        <v>200000</v>
      </c>
      <c r="M12" s="89" t="s">
        <v>714</v>
      </c>
    </row>
    <row r="13" spans="1:13" ht="60" customHeight="1">
      <c r="A13" s="12" t="s">
        <v>558</v>
      </c>
      <c r="B13" s="13" t="s">
        <v>542</v>
      </c>
      <c r="C13" s="13" t="s">
        <v>154</v>
      </c>
      <c r="D13" s="13" t="s">
        <v>11</v>
      </c>
      <c r="E13" s="13" t="s">
        <v>171</v>
      </c>
      <c r="F13" s="13">
        <v>150</v>
      </c>
      <c r="G13" s="14">
        <v>64</v>
      </c>
      <c r="H13" s="14">
        <v>170000</v>
      </c>
      <c r="I13" s="14">
        <v>565000</v>
      </c>
      <c r="J13" s="14">
        <v>395000</v>
      </c>
      <c r="K13" s="14">
        <v>150000</v>
      </c>
      <c r="L13" s="15">
        <v>150000</v>
      </c>
      <c r="M13" s="89" t="s">
        <v>714</v>
      </c>
    </row>
    <row r="14" spans="1:13" ht="60" customHeight="1">
      <c r="A14" s="12" t="s">
        <v>559</v>
      </c>
      <c r="B14" s="13" t="s">
        <v>73</v>
      </c>
      <c r="C14" s="13" t="s">
        <v>686</v>
      </c>
      <c r="D14" s="13" t="s">
        <v>72</v>
      </c>
      <c r="E14" s="13" t="s">
        <v>647</v>
      </c>
      <c r="F14" s="13">
        <v>635</v>
      </c>
      <c r="G14" s="14"/>
      <c r="H14" s="14">
        <v>140000</v>
      </c>
      <c r="I14" s="14">
        <v>440000</v>
      </c>
      <c r="J14" s="14">
        <v>300000</v>
      </c>
      <c r="K14" s="57">
        <v>0</v>
      </c>
      <c r="L14" s="91">
        <v>0</v>
      </c>
      <c r="M14" s="89" t="s">
        <v>714</v>
      </c>
    </row>
    <row r="15" spans="1:13" ht="60" customHeight="1">
      <c r="A15" s="12" t="s">
        <v>560</v>
      </c>
      <c r="B15" s="13" t="s">
        <v>348</v>
      </c>
      <c r="C15" s="13" t="s">
        <v>343</v>
      </c>
      <c r="D15" s="13" t="s">
        <v>72</v>
      </c>
      <c r="E15" s="13" t="s">
        <v>347</v>
      </c>
      <c r="F15" s="13">
        <v>246</v>
      </c>
      <c r="G15" s="14">
        <v>204</v>
      </c>
      <c r="H15" s="14">
        <v>102000</v>
      </c>
      <c r="I15" s="14">
        <v>332000</v>
      </c>
      <c r="J15" s="14">
        <v>230000</v>
      </c>
      <c r="K15" s="57">
        <v>0</v>
      </c>
      <c r="L15" s="91">
        <v>0</v>
      </c>
      <c r="M15" s="89"/>
    </row>
    <row r="16" spans="1:13" ht="60" customHeight="1">
      <c r="A16" s="12" t="s">
        <v>561</v>
      </c>
      <c r="B16" s="13" t="s">
        <v>344</v>
      </c>
      <c r="C16" s="13" t="s">
        <v>343</v>
      </c>
      <c r="D16" s="13" t="s">
        <v>305</v>
      </c>
      <c r="E16" s="13" t="s">
        <v>646</v>
      </c>
      <c r="F16" s="13">
        <v>700</v>
      </c>
      <c r="G16" s="14">
        <v>805</v>
      </c>
      <c r="H16" s="14">
        <v>402500</v>
      </c>
      <c r="I16" s="14">
        <v>1316900</v>
      </c>
      <c r="J16" s="14">
        <v>914400</v>
      </c>
      <c r="K16" s="14">
        <v>400000</v>
      </c>
      <c r="L16" s="15">
        <v>400000</v>
      </c>
      <c r="M16" s="89"/>
    </row>
    <row r="17" spans="1:13" ht="60" customHeight="1">
      <c r="A17" s="12" t="s">
        <v>562</v>
      </c>
      <c r="B17" s="13" t="s">
        <v>220</v>
      </c>
      <c r="C17" s="13" t="s">
        <v>219</v>
      </c>
      <c r="D17" s="13" t="s">
        <v>72</v>
      </c>
      <c r="E17" s="13" t="s">
        <v>648</v>
      </c>
      <c r="F17" s="13">
        <v>534</v>
      </c>
      <c r="G17" s="14"/>
      <c r="H17" s="14">
        <v>189000</v>
      </c>
      <c r="I17" s="14">
        <v>619000</v>
      </c>
      <c r="J17" s="14">
        <v>430000</v>
      </c>
      <c r="K17" s="14">
        <v>200000</v>
      </c>
      <c r="L17" s="15">
        <v>200000</v>
      </c>
      <c r="M17" s="89" t="s">
        <v>714</v>
      </c>
    </row>
    <row r="18" spans="1:13" ht="60" customHeight="1">
      <c r="A18" s="12" t="s">
        <v>563</v>
      </c>
      <c r="B18" s="13" t="s">
        <v>472</v>
      </c>
      <c r="C18" s="13" t="s">
        <v>471</v>
      </c>
      <c r="D18" s="13" t="s">
        <v>11</v>
      </c>
      <c r="E18" s="13" t="s">
        <v>649</v>
      </c>
      <c r="F18" s="13">
        <v>80</v>
      </c>
      <c r="G18" s="14"/>
      <c r="H18" s="14">
        <v>86000</v>
      </c>
      <c r="I18" s="14">
        <v>286000</v>
      </c>
      <c r="J18" s="14">
        <v>200000</v>
      </c>
      <c r="K18" s="14">
        <v>100000</v>
      </c>
      <c r="L18" s="15">
        <v>100000</v>
      </c>
      <c r="M18" s="89"/>
    </row>
    <row r="19" spans="1:13" ht="60" customHeight="1">
      <c r="A19" s="12" t="s">
        <v>564</v>
      </c>
      <c r="B19" s="13" t="s">
        <v>477</v>
      </c>
      <c r="C19" s="13" t="s">
        <v>473</v>
      </c>
      <c r="D19" s="13" t="s">
        <v>72</v>
      </c>
      <c r="E19" s="13" t="s">
        <v>476</v>
      </c>
      <c r="F19" s="13">
        <v>100</v>
      </c>
      <c r="G19" s="14"/>
      <c r="H19" s="14">
        <v>45000</v>
      </c>
      <c r="I19" s="14">
        <v>145000</v>
      </c>
      <c r="J19" s="14">
        <v>100000</v>
      </c>
      <c r="K19" s="14">
        <v>100000</v>
      </c>
      <c r="L19" s="15">
        <v>100000</v>
      </c>
      <c r="M19" s="89"/>
    </row>
    <row r="20" spans="1:13" ht="60" customHeight="1">
      <c r="A20" s="12" t="s">
        <v>565</v>
      </c>
      <c r="B20" s="13" t="s">
        <v>314</v>
      </c>
      <c r="C20" s="13" t="s">
        <v>312</v>
      </c>
      <c r="D20" s="13" t="s">
        <v>11</v>
      </c>
      <c r="E20" s="13" t="s">
        <v>313</v>
      </c>
      <c r="F20" s="13">
        <v>400</v>
      </c>
      <c r="G20" s="14"/>
      <c r="H20" s="14">
        <v>80000</v>
      </c>
      <c r="I20" s="14">
        <v>250000</v>
      </c>
      <c r="J20" s="14">
        <v>170000</v>
      </c>
      <c r="K20" s="14">
        <v>100000</v>
      </c>
      <c r="L20" s="15">
        <v>100000</v>
      </c>
      <c r="M20" s="89" t="s">
        <v>714</v>
      </c>
    </row>
    <row r="21" spans="1:13" ht="60" customHeight="1">
      <c r="A21" s="12" t="s">
        <v>566</v>
      </c>
      <c r="B21" s="13" t="s">
        <v>456</v>
      </c>
      <c r="C21" s="13" t="s">
        <v>455</v>
      </c>
      <c r="D21" s="13" t="s">
        <v>11</v>
      </c>
      <c r="E21" s="13" t="s">
        <v>650</v>
      </c>
      <c r="F21" s="13">
        <v>100</v>
      </c>
      <c r="G21" s="14"/>
      <c r="H21" s="14">
        <v>241320</v>
      </c>
      <c r="I21" s="14">
        <v>804400</v>
      </c>
      <c r="J21" s="14">
        <v>563080</v>
      </c>
      <c r="K21" s="14">
        <v>250000</v>
      </c>
      <c r="L21" s="15">
        <v>250000</v>
      </c>
      <c r="M21" s="89" t="s">
        <v>714</v>
      </c>
    </row>
    <row r="22" spans="1:13" ht="60" customHeight="1">
      <c r="A22" s="12" t="s">
        <v>567</v>
      </c>
      <c r="B22" s="13" t="s">
        <v>306</v>
      </c>
      <c r="C22" s="13" t="s">
        <v>284</v>
      </c>
      <c r="D22" s="13" t="s">
        <v>305</v>
      </c>
      <c r="E22" s="13" t="s">
        <v>304</v>
      </c>
      <c r="F22" s="13">
        <v>5</v>
      </c>
      <c r="G22" s="14"/>
      <c r="H22" s="14">
        <v>214165</v>
      </c>
      <c r="I22" s="14">
        <v>642496</v>
      </c>
      <c r="J22" s="14">
        <v>428331</v>
      </c>
      <c r="K22" s="14">
        <v>200000</v>
      </c>
      <c r="L22" s="15">
        <v>200000</v>
      </c>
      <c r="M22" s="89"/>
    </row>
    <row r="23" spans="1:13" ht="76.5" customHeight="1">
      <c r="A23" s="12" t="s">
        <v>568</v>
      </c>
      <c r="B23" s="13" t="s">
        <v>439</v>
      </c>
      <c r="C23" s="13" t="s">
        <v>437</v>
      </c>
      <c r="D23" s="13" t="s">
        <v>11</v>
      </c>
      <c r="E23" s="13" t="s">
        <v>438</v>
      </c>
      <c r="F23" s="13">
        <v>100</v>
      </c>
      <c r="G23" s="14">
        <v>27</v>
      </c>
      <c r="H23" s="14">
        <v>104000</v>
      </c>
      <c r="I23" s="14">
        <v>184000</v>
      </c>
      <c r="J23" s="14">
        <v>80000</v>
      </c>
      <c r="K23" s="14">
        <v>80000</v>
      </c>
      <c r="L23" s="15">
        <v>80000</v>
      </c>
      <c r="M23" s="89"/>
    </row>
    <row r="24" spans="1:13" ht="60" customHeight="1">
      <c r="A24" s="12" t="s">
        <v>569</v>
      </c>
      <c r="B24" s="13" t="s">
        <v>61</v>
      </c>
      <c r="C24" s="13" t="s">
        <v>678</v>
      </c>
      <c r="D24" s="13" t="s">
        <v>11</v>
      </c>
      <c r="E24" s="13" t="s">
        <v>60</v>
      </c>
      <c r="F24" s="13">
        <v>250</v>
      </c>
      <c r="G24" s="14">
        <v>30000</v>
      </c>
      <c r="H24" s="14">
        <v>100000</v>
      </c>
      <c r="I24" s="14">
        <v>230000</v>
      </c>
      <c r="J24" s="14">
        <v>130000</v>
      </c>
      <c r="K24" s="14">
        <v>100000</v>
      </c>
      <c r="L24" s="15">
        <v>100000</v>
      </c>
      <c r="M24" s="89" t="s">
        <v>714</v>
      </c>
    </row>
    <row r="25" spans="1:13" ht="60" customHeight="1">
      <c r="A25" s="12" t="s">
        <v>570</v>
      </c>
      <c r="B25" s="13" t="s">
        <v>318</v>
      </c>
      <c r="C25" s="13" t="s">
        <v>315</v>
      </c>
      <c r="D25" s="13" t="s">
        <v>11</v>
      </c>
      <c r="E25" s="13" t="s">
        <v>313</v>
      </c>
      <c r="F25" s="13">
        <v>290</v>
      </c>
      <c r="G25" s="14">
        <v>48</v>
      </c>
      <c r="H25" s="14">
        <v>96000</v>
      </c>
      <c r="I25" s="14">
        <v>320000</v>
      </c>
      <c r="J25" s="14">
        <v>224000</v>
      </c>
      <c r="K25" s="14">
        <v>100000</v>
      </c>
      <c r="L25" s="15">
        <v>100000</v>
      </c>
      <c r="M25" s="89" t="s">
        <v>714</v>
      </c>
    </row>
    <row r="26" spans="1:13" ht="60" customHeight="1">
      <c r="A26" s="12" t="s">
        <v>571</v>
      </c>
      <c r="B26" s="13" t="s">
        <v>214</v>
      </c>
      <c r="C26" s="13" t="s">
        <v>203</v>
      </c>
      <c r="D26" s="13" t="s">
        <v>11</v>
      </c>
      <c r="E26" s="13" t="s">
        <v>213</v>
      </c>
      <c r="F26" s="13">
        <v>35</v>
      </c>
      <c r="G26" s="14">
        <v>12</v>
      </c>
      <c r="H26" s="14">
        <v>37200</v>
      </c>
      <c r="I26" s="14">
        <v>107200</v>
      </c>
      <c r="J26" s="14">
        <v>70000</v>
      </c>
      <c r="K26" s="14">
        <v>70000</v>
      </c>
      <c r="L26" s="15">
        <v>70000</v>
      </c>
      <c r="M26" s="89" t="s">
        <v>714</v>
      </c>
    </row>
    <row r="27" spans="1:13" ht="60" customHeight="1">
      <c r="A27" s="12" t="s">
        <v>572</v>
      </c>
      <c r="B27" s="13" t="s">
        <v>205</v>
      </c>
      <c r="C27" s="13" t="s">
        <v>203</v>
      </c>
      <c r="D27" s="13" t="s">
        <v>11</v>
      </c>
      <c r="E27" s="13" t="s">
        <v>204</v>
      </c>
      <c r="F27" s="13">
        <v>40</v>
      </c>
      <c r="G27" s="14">
        <v>80</v>
      </c>
      <c r="H27" s="14">
        <v>102000</v>
      </c>
      <c r="I27" s="14">
        <v>192000</v>
      </c>
      <c r="J27" s="14">
        <v>90000</v>
      </c>
      <c r="K27" s="57">
        <v>0</v>
      </c>
      <c r="L27" s="91">
        <v>0</v>
      </c>
      <c r="M27" s="89" t="s">
        <v>714</v>
      </c>
    </row>
    <row r="28" spans="1:13" ht="60" customHeight="1">
      <c r="A28" s="12" t="s">
        <v>573</v>
      </c>
      <c r="B28" s="13" t="s">
        <v>12</v>
      </c>
      <c r="C28" s="13" t="s">
        <v>2</v>
      </c>
      <c r="D28" s="13" t="s">
        <v>11</v>
      </c>
      <c r="E28" s="13" t="s">
        <v>10</v>
      </c>
      <c r="F28" s="13">
        <v>150</v>
      </c>
      <c r="G28" s="14">
        <v>20</v>
      </c>
      <c r="H28" s="14">
        <v>115000</v>
      </c>
      <c r="I28" s="14">
        <v>265000</v>
      </c>
      <c r="J28" s="14">
        <v>150000</v>
      </c>
      <c r="K28" s="14">
        <v>100000</v>
      </c>
      <c r="L28" s="15">
        <v>100000</v>
      </c>
      <c r="M28" s="89"/>
    </row>
    <row r="29" spans="1:13" ht="60" customHeight="1">
      <c r="A29" s="12" t="s">
        <v>574</v>
      </c>
      <c r="B29" s="13" t="s">
        <v>394</v>
      </c>
      <c r="C29" s="13" t="s">
        <v>387</v>
      </c>
      <c r="D29" s="13" t="s">
        <v>72</v>
      </c>
      <c r="E29" s="13" t="s">
        <v>393</v>
      </c>
      <c r="F29" s="13">
        <v>1000</v>
      </c>
      <c r="G29" s="14">
        <v>16</v>
      </c>
      <c r="H29" s="14">
        <v>332000</v>
      </c>
      <c r="I29" s="14">
        <v>922000</v>
      </c>
      <c r="J29" s="14">
        <v>590000</v>
      </c>
      <c r="K29" s="14">
        <v>400000</v>
      </c>
      <c r="L29" s="15">
        <v>400000</v>
      </c>
      <c r="M29" s="89" t="s">
        <v>714</v>
      </c>
    </row>
    <row r="30" spans="1:13" ht="60" customHeight="1">
      <c r="A30" s="12" t="s">
        <v>575</v>
      </c>
      <c r="B30" s="13" t="s">
        <v>276</v>
      </c>
      <c r="C30" s="13" t="s">
        <v>690</v>
      </c>
      <c r="D30" s="13" t="s">
        <v>11</v>
      </c>
      <c r="E30" s="13" t="s">
        <v>275</v>
      </c>
      <c r="F30" s="13">
        <v>15</v>
      </c>
      <c r="G30" s="14"/>
      <c r="H30" s="14">
        <v>71176</v>
      </c>
      <c r="I30" s="14">
        <v>211176</v>
      </c>
      <c r="J30" s="14">
        <v>140000</v>
      </c>
      <c r="K30" s="14">
        <v>100000</v>
      </c>
      <c r="L30" s="15">
        <v>100000</v>
      </c>
      <c r="M30" s="89"/>
    </row>
    <row r="31" spans="1:13" ht="60" customHeight="1" thickBot="1">
      <c r="A31" s="16" t="s">
        <v>576</v>
      </c>
      <c r="B31" s="17" t="s">
        <v>69</v>
      </c>
      <c r="C31" s="17" t="s">
        <v>64</v>
      </c>
      <c r="D31" s="17" t="s">
        <v>11</v>
      </c>
      <c r="E31" s="17" t="s">
        <v>68</v>
      </c>
      <c r="F31" s="17">
        <v>50</v>
      </c>
      <c r="G31" s="18"/>
      <c r="H31" s="18">
        <v>100000</v>
      </c>
      <c r="I31" s="18">
        <v>280000</v>
      </c>
      <c r="J31" s="18">
        <v>180000</v>
      </c>
      <c r="K31" s="58">
        <v>0</v>
      </c>
      <c r="L31" s="99">
        <v>0</v>
      </c>
      <c r="M31" s="90"/>
    </row>
    <row r="32" spans="1:13" ht="15.75" customHeight="1">
      <c r="L32" s="56"/>
    </row>
    <row r="33" spans="1:8" ht="15.75" customHeight="1"/>
    <row r="34" spans="1:8" ht="15.75" customHeight="1"/>
    <row r="35" spans="1:8" ht="15.75" customHeight="1"/>
    <row r="36" spans="1:8" ht="15.75" customHeight="1"/>
    <row r="37" spans="1:8" ht="15.75" customHeight="1"/>
    <row r="38" spans="1:8" ht="15.75" customHeight="1"/>
    <row r="39" spans="1:8" ht="15.75" customHeight="1"/>
    <row r="40" spans="1:8" ht="15.75" customHeight="1">
      <c r="A40" s="193" t="s">
        <v>715</v>
      </c>
      <c r="B40" s="193"/>
      <c r="C40" s="193"/>
    </row>
    <row r="41" spans="1:8" ht="15.75" customHeight="1"/>
    <row r="42" spans="1:8" ht="41.25" customHeight="1">
      <c r="F42" s="194" t="s">
        <v>604</v>
      </c>
      <c r="G42" s="194"/>
      <c r="H42" s="194"/>
    </row>
    <row r="43" spans="1:8" ht="17.25" customHeight="1"/>
  </sheetData>
  <sortState ref="B10:S30">
    <sortCondition ref="C10:C30"/>
  </sortState>
  <mergeCells count="9">
    <mergeCell ref="F42:H42"/>
    <mergeCell ref="A40:C40"/>
    <mergeCell ref="A2:B2"/>
    <mergeCell ref="A3:B3"/>
    <mergeCell ref="A4:B4"/>
    <mergeCell ref="A5:B5"/>
    <mergeCell ref="A6:B6"/>
    <mergeCell ref="A7:B7"/>
    <mergeCell ref="A8:B8"/>
  </mergeCells>
  <pageMargins left="0.74803149606299213" right="0.74803149606299213" top="0.98425196850393704" bottom="0.98425196850393704" header="0.51181102362204722" footer="0.51181102362204722"/>
  <pageSetup paperSize="8" scale="61" fitToHeight="2" orientation="landscape" r:id="rId1"/>
  <colBreaks count="1" manualBreakCount="1">
    <brk id="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opLeftCell="D1" zoomScale="68" zoomScaleNormal="68" workbookViewId="0">
      <selection activeCell="M1" sqref="M1:M1048576"/>
    </sheetView>
  </sheetViews>
  <sheetFormatPr defaultRowHeight="12.75"/>
  <cols>
    <col min="1" max="1" width="11.5703125" style="1" customWidth="1"/>
    <col min="2" max="2" width="22.85546875" style="1" customWidth="1"/>
    <col min="3" max="3" width="55.85546875" style="1" customWidth="1"/>
    <col min="4" max="4" width="54.7109375" style="1" customWidth="1"/>
    <col min="5" max="5" width="54.7109375" style="1" bestFit="1" customWidth="1"/>
    <col min="6" max="6" width="18.140625" style="1" customWidth="1"/>
    <col min="7" max="10" width="14.7109375" style="2" customWidth="1"/>
    <col min="11" max="11" width="16.7109375" style="2" customWidth="1"/>
    <col min="12" max="12" width="28.85546875" style="2" bestFit="1" customWidth="1"/>
    <col min="13" max="16384" width="9.140625" style="1"/>
  </cols>
  <sheetData>
    <row r="1" spans="1:12" ht="13.5" thickBot="1"/>
    <row r="2" spans="1:12" ht="37.5" customHeight="1" thickBot="1">
      <c r="A2" s="195" t="s">
        <v>529</v>
      </c>
      <c r="B2" s="196"/>
      <c r="C2" s="5" t="s">
        <v>539</v>
      </c>
      <c r="D2" s="3"/>
      <c r="E2" s="3"/>
      <c r="F2" s="3"/>
      <c r="G2" s="4"/>
      <c r="H2" s="4"/>
      <c r="I2" s="4"/>
      <c r="J2" s="4"/>
      <c r="K2" s="4"/>
      <c r="L2" s="4"/>
    </row>
    <row r="3" spans="1:12" ht="15.75" customHeight="1">
      <c r="A3" s="197" t="s">
        <v>530</v>
      </c>
      <c r="B3" s="198"/>
      <c r="C3" s="6">
        <v>2000000</v>
      </c>
      <c r="D3" s="3"/>
      <c r="E3" s="3"/>
      <c r="F3" s="3"/>
      <c r="G3" s="4"/>
      <c r="H3" s="4"/>
      <c r="I3" s="4"/>
      <c r="J3" s="4"/>
      <c r="K3" s="4"/>
      <c r="L3" s="4"/>
    </row>
    <row r="4" spans="1:12" ht="15.75" customHeight="1">
      <c r="A4" s="201" t="s">
        <v>531</v>
      </c>
      <c r="B4" s="202"/>
      <c r="C4" s="7">
        <f>SUM(J11:J17)</f>
        <v>2845250</v>
      </c>
      <c r="D4" s="3"/>
      <c r="E4" s="3"/>
      <c r="F4" s="3"/>
      <c r="G4" s="4"/>
      <c r="H4" s="4"/>
      <c r="I4" s="4"/>
      <c r="J4" s="4"/>
      <c r="K4" s="4"/>
      <c r="L4" s="4"/>
    </row>
    <row r="5" spans="1:12" ht="15.75" customHeight="1">
      <c r="A5" s="201" t="s">
        <v>532</v>
      </c>
      <c r="B5" s="202"/>
      <c r="C5" s="7">
        <f>C3*0.05</f>
        <v>100000</v>
      </c>
      <c r="D5" s="3"/>
      <c r="E5" s="3"/>
      <c r="F5" s="3"/>
      <c r="G5" s="4"/>
      <c r="H5" s="4"/>
      <c r="I5" s="4"/>
      <c r="J5" s="4"/>
      <c r="K5" s="4"/>
      <c r="L5" s="4"/>
    </row>
    <row r="6" spans="1:12" ht="15.75" customHeight="1">
      <c r="A6" s="201" t="s">
        <v>533</v>
      </c>
      <c r="B6" s="202"/>
      <c r="C6" s="7">
        <f>C3-C5</f>
        <v>1900000</v>
      </c>
      <c r="D6" s="3"/>
      <c r="E6" s="3"/>
      <c r="F6" s="3"/>
      <c r="G6" s="4"/>
      <c r="H6" s="4"/>
      <c r="I6" s="4"/>
      <c r="J6" s="4"/>
      <c r="K6" s="4"/>
      <c r="L6" s="4"/>
    </row>
    <row r="7" spans="1:12" ht="15.75" customHeight="1">
      <c r="A7" s="203" t="s">
        <v>534</v>
      </c>
      <c r="B7" s="204"/>
      <c r="C7" s="48">
        <f>SUM(K11:K17)</f>
        <v>1900000</v>
      </c>
      <c r="D7" s="3"/>
      <c r="E7" s="3"/>
      <c r="F7" s="3"/>
      <c r="G7" s="4"/>
      <c r="H7" s="4"/>
      <c r="I7" s="4"/>
      <c r="J7" s="4"/>
      <c r="K7" s="4"/>
      <c r="L7" s="4"/>
    </row>
    <row r="8" spans="1:12" s="47" customFormat="1" ht="15.75" customHeight="1" thickBot="1">
      <c r="A8" s="210" t="s">
        <v>710</v>
      </c>
      <c r="B8" s="211"/>
      <c r="C8" s="8">
        <f>SUM(L11:L17)</f>
        <v>1900000</v>
      </c>
      <c r="D8" s="3"/>
      <c r="E8" s="3"/>
      <c r="F8" s="3"/>
      <c r="G8" s="4"/>
      <c r="H8" s="4"/>
      <c r="I8" s="4"/>
      <c r="J8" s="4"/>
      <c r="K8" s="4"/>
      <c r="L8" s="4"/>
    </row>
    <row r="9" spans="1:12" ht="15" customHeight="1" thickBot="1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</row>
    <row r="10" spans="1:12" s="179" customFormat="1" ht="68.25" customHeight="1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651</v>
      </c>
      <c r="H10" s="172" t="s">
        <v>544</v>
      </c>
      <c r="I10" s="172" t="s">
        <v>545</v>
      </c>
      <c r="J10" s="172" t="s">
        <v>546</v>
      </c>
      <c r="K10" s="178" t="s">
        <v>547</v>
      </c>
      <c r="L10" s="178" t="s">
        <v>1050</v>
      </c>
    </row>
    <row r="11" spans="1:12" ht="65.099999999999994" customHeight="1">
      <c r="A11" s="9" t="s">
        <v>550</v>
      </c>
      <c r="B11" s="10" t="s">
        <v>129</v>
      </c>
      <c r="C11" s="10" t="s">
        <v>127</v>
      </c>
      <c r="D11" s="10" t="s">
        <v>114</v>
      </c>
      <c r="E11" s="10" t="s">
        <v>128</v>
      </c>
      <c r="F11" s="10">
        <v>1000</v>
      </c>
      <c r="G11" s="11"/>
      <c r="H11" s="11">
        <v>440000</v>
      </c>
      <c r="I11" s="11">
        <v>1440000</v>
      </c>
      <c r="J11" s="11">
        <v>1000000</v>
      </c>
      <c r="K11" s="55">
        <v>500000</v>
      </c>
      <c r="L11" s="52">
        <v>500000</v>
      </c>
    </row>
    <row r="12" spans="1:12" ht="65.099999999999994" customHeight="1">
      <c r="A12" s="12" t="s">
        <v>551</v>
      </c>
      <c r="B12" s="13" t="s">
        <v>115</v>
      </c>
      <c r="C12" s="13" t="s">
        <v>113</v>
      </c>
      <c r="D12" s="13" t="s">
        <v>114</v>
      </c>
      <c r="E12" s="13" t="s">
        <v>627</v>
      </c>
      <c r="F12" s="13">
        <v>500</v>
      </c>
      <c r="G12" s="14">
        <v>135</v>
      </c>
      <c r="H12" s="14">
        <v>132595</v>
      </c>
      <c r="I12" s="14">
        <v>382595</v>
      </c>
      <c r="J12" s="14">
        <v>250000</v>
      </c>
      <c r="K12" s="14">
        <v>150000</v>
      </c>
      <c r="L12" s="15">
        <v>150000</v>
      </c>
    </row>
    <row r="13" spans="1:12" ht="65.099999999999994" customHeight="1">
      <c r="A13" s="9" t="s">
        <v>558</v>
      </c>
      <c r="B13" s="13" t="s">
        <v>117</v>
      </c>
      <c r="C13" s="13" t="s">
        <v>113</v>
      </c>
      <c r="D13" s="13" t="s">
        <v>114</v>
      </c>
      <c r="E13" s="13" t="s">
        <v>116</v>
      </c>
      <c r="F13" s="13">
        <v>300</v>
      </c>
      <c r="G13" s="14">
        <v>178</v>
      </c>
      <c r="H13" s="14">
        <v>156866</v>
      </c>
      <c r="I13" s="14">
        <v>387116</v>
      </c>
      <c r="J13" s="14">
        <v>230250</v>
      </c>
      <c r="K13" s="14">
        <v>150000</v>
      </c>
      <c r="L13" s="15">
        <v>150000</v>
      </c>
    </row>
    <row r="14" spans="1:12" ht="65.099999999999994" customHeight="1">
      <c r="A14" s="12" t="s">
        <v>559</v>
      </c>
      <c r="B14" s="13" t="s">
        <v>515</v>
      </c>
      <c r="C14" s="13" t="s">
        <v>513</v>
      </c>
      <c r="D14" s="13" t="s">
        <v>114</v>
      </c>
      <c r="E14" s="13" t="s">
        <v>514</v>
      </c>
      <c r="F14" s="13">
        <v>20</v>
      </c>
      <c r="G14" s="14">
        <v>40</v>
      </c>
      <c r="H14" s="14">
        <v>90000</v>
      </c>
      <c r="I14" s="14">
        <v>290000</v>
      </c>
      <c r="J14" s="14">
        <v>200000</v>
      </c>
      <c r="K14" s="14">
        <v>150000</v>
      </c>
      <c r="L14" s="15">
        <v>150000</v>
      </c>
    </row>
    <row r="15" spans="1:12" ht="65.099999999999994" customHeight="1">
      <c r="A15" s="9" t="s">
        <v>560</v>
      </c>
      <c r="B15" s="13" t="s">
        <v>517</v>
      </c>
      <c r="C15" s="13" t="s">
        <v>513</v>
      </c>
      <c r="D15" s="13" t="s">
        <v>114</v>
      </c>
      <c r="E15" s="13" t="s">
        <v>516</v>
      </c>
      <c r="F15" s="13">
        <v>40</v>
      </c>
      <c r="G15" s="14">
        <v>56</v>
      </c>
      <c r="H15" s="14">
        <v>162000</v>
      </c>
      <c r="I15" s="14">
        <v>462000</v>
      </c>
      <c r="J15" s="14">
        <v>300000</v>
      </c>
      <c r="K15" s="14">
        <v>200000</v>
      </c>
      <c r="L15" s="15">
        <v>200000</v>
      </c>
    </row>
    <row r="16" spans="1:12" ht="65.099999999999994" customHeight="1">
      <c r="A16" s="12" t="s">
        <v>561</v>
      </c>
      <c r="B16" s="13" t="s">
        <v>519</v>
      </c>
      <c r="C16" s="13" t="s">
        <v>513</v>
      </c>
      <c r="D16" s="13" t="s">
        <v>518</v>
      </c>
      <c r="E16" s="13" t="s">
        <v>540</v>
      </c>
      <c r="F16" s="13">
        <v>50</v>
      </c>
      <c r="G16" s="14">
        <v>202</v>
      </c>
      <c r="H16" s="14">
        <v>306000</v>
      </c>
      <c r="I16" s="14">
        <v>856000</v>
      </c>
      <c r="J16" s="14">
        <v>550000</v>
      </c>
      <c r="K16" s="14">
        <v>550000</v>
      </c>
      <c r="L16" s="15">
        <v>550000</v>
      </c>
    </row>
    <row r="17" spans="1:12" ht="65.099999999999994" customHeight="1" thickBot="1">
      <c r="A17" s="33" t="s">
        <v>562</v>
      </c>
      <c r="B17" s="17" t="s">
        <v>629</v>
      </c>
      <c r="C17" s="17" t="s">
        <v>2</v>
      </c>
      <c r="D17" s="17" t="s">
        <v>6</v>
      </c>
      <c r="E17" s="17" t="s">
        <v>628</v>
      </c>
      <c r="F17" s="17">
        <v>1000</v>
      </c>
      <c r="G17" s="18">
        <v>50</v>
      </c>
      <c r="H17" s="18">
        <v>260000</v>
      </c>
      <c r="I17" s="18">
        <v>575000</v>
      </c>
      <c r="J17" s="18">
        <v>315000</v>
      </c>
      <c r="K17" s="18">
        <v>200000</v>
      </c>
      <c r="L17" s="19">
        <v>200000</v>
      </c>
    </row>
    <row r="18" spans="1:12" ht="15.75">
      <c r="A18" s="3"/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</row>
    <row r="19" spans="1:12" ht="15.75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</row>
    <row r="20" spans="1:12" ht="15.7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</row>
    <row r="21" spans="1:12" ht="12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</row>
    <row r="22" spans="1:12" ht="15.75" hidden="1">
      <c r="A22" s="3"/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</row>
    <row r="23" spans="1:12" ht="15.75">
      <c r="A23" s="3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</row>
    <row r="24" spans="1:12" ht="15.75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</row>
    <row r="25" spans="1:12" ht="18.75" customHeight="1">
      <c r="A25" s="193" t="s">
        <v>715</v>
      </c>
      <c r="B25" s="193"/>
      <c r="C25" s="193"/>
      <c r="D25" s="3"/>
      <c r="E25" s="3"/>
      <c r="F25" s="3"/>
      <c r="G25" s="4"/>
      <c r="H25" s="4"/>
      <c r="I25" s="4"/>
      <c r="J25" s="4"/>
      <c r="K25" s="4"/>
      <c r="L25" s="4"/>
    </row>
    <row r="26" spans="1:12" ht="15.75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</row>
    <row r="27" spans="1:12" ht="30.75" customHeight="1">
      <c r="A27" s="3"/>
      <c r="B27" s="3"/>
      <c r="C27" s="3"/>
      <c r="D27" s="3"/>
      <c r="E27" s="3"/>
      <c r="F27" s="194" t="s">
        <v>535</v>
      </c>
      <c r="G27" s="194"/>
      <c r="H27" s="20"/>
      <c r="I27" s="4"/>
      <c r="J27" s="4"/>
      <c r="K27" s="4"/>
      <c r="L27" s="4"/>
    </row>
    <row r="28" spans="1:12" ht="15.75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</row>
  </sheetData>
  <sortState ref="B10:S16">
    <sortCondition ref="C10:C16"/>
  </sortState>
  <mergeCells count="9">
    <mergeCell ref="A25:C25"/>
    <mergeCell ref="F27:G27"/>
    <mergeCell ref="A2:B2"/>
    <mergeCell ref="A3:B3"/>
    <mergeCell ref="A4:B4"/>
    <mergeCell ref="A5:B5"/>
    <mergeCell ref="A6:B6"/>
    <mergeCell ref="A7:B7"/>
    <mergeCell ref="A8:B8"/>
  </mergeCells>
  <pageMargins left="0.74803149606299213" right="0.74803149606299213" top="0.98425196850393704" bottom="0.98425196850393704" header="0.51181102362204722" footer="0.51181102362204722"/>
  <pageSetup paperSize="8" scale="60" orientation="landscape" r:id="rId1"/>
  <colBreaks count="1" manualBreakCount="1">
    <brk id="4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topLeftCell="H1" zoomScale="68" zoomScaleNormal="68" workbookViewId="0">
      <selection activeCell="D25" sqref="A25:XFD25"/>
    </sheetView>
  </sheetViews>
  <sheetFormatPr defaultRowHeight="15.75"/>
  <cols>
    <col min="1" max="1" width="10.5703125" style="3" bestFit="1" customWidth="1"/>
    <col min="2" max="2" width="26.42578125" style="3" customWidth="1"/>
    <col min="3" max="3" width="55.85546875" style="3" customWidth="1"/>
    <col min="4" max="5" width="54.7109375" style="3" customWidth="1"/>
    <col min="6" max="6" width="13.28515625" style="3" customWidth="1"/>
    <col min="7" max="7" width="14.28515625" style="4" bestFit="1" customWidth="1"/>
    <col min="8" max="8" width="14.42578125" style="4" bestFit="1" customWidth="1"/>
    <col min="9" max="9" width="17.42578125" style="4" bestFit="1" customWidth="1"/>
    <col min="10" max="10" width="14.42578125" style="4" bestFit="1" customWidth="1"/>
    <col min="11" max="11" width="14.140625" style="4" customWidth="1"/>
    <col min="12" max="12" width="38.140625" style="4" bestFit="1" customWidth="1"/>
    <col min="13" max="13" width="17.140625" style="3" hidden="1" customWidth="1"/>
    <col min="14" max="14" width="23.7109375" style="3" bestFit="1" customWidth="1"/>
    <col min="15" max="16384" width="9.140625" style="3"/>
  </cols>
  <sheetData>
    <row r="1" spans="1:14" ht="16.5" thickBot="1"/>
    <row r="2" spans="1:14" ht="35.25" customHeight="1" thickBot="1">
      <c r="A2" s="195" t="s">
        <v>529</v>
      </c>
      <c r="B2" s="196"/>
      <c r="C2" s="5" t="s">
        <v>541</v>
      </c>
    </row>
    <row r="3" spans="1:14" ht="20.45" customHeight="1">
      <c r="A3" s="197" t="s">
        <v>530</v>
      </c>
      <c r="B3" s="198"/>
      <c r="C3" s="6">
        <v>5000000</v>
      </c>
    </row>
    <row r="4" spans="1:14" ht="20.45" customHeight="1">
      <c r="A4" s="201" t="s">
        <v>531</v>
      </c>
      <c r="B4" s="202"/>
      <c r="C4" s="7">
        <f>SUM(J11:J39)</f>
        <v>9545690</v>
      </c>
    </row>
    <row r="5" spans="1:14" ht="20.45" customHeight="1">
      <c r="A5" s="201" t="s">
        <v>532</v>
      </c>
      <c r="B5" s="202"/>
      <c r="C5" s="7">
        <f>C3*0.05</f>
        <v>250000</v>
      </c>
    </row>
    <row r="6" spans="1:14" ht="20.45" customHeight="1">
      <c r="A6" s="201" t="s">
        <v>533</v>
      </c>
      <c r="B6" s="202"/>
      <c r="C6" s="7">
        <f>C3-C5</f>
        <v>4750000</v>
      </c>
    </row>
    <row r="7" spans="1:14" ht="20.45" customHeight="1">
      <c r="A7" s="212" t="s">
        <v>534</v>
      </c>
      <c r="B7" s="213"/>
      <c r="C7" s="7">
        <f>SUM(K11:K39)</f>
        <v>4750000</v>
      </c>
    </row>
    <row r="8" spans="1:14" ht="20.45" customHeight="1" thickBot="1">
      <c r="A8" s="210" t="s">
        <v>716</v>
      </c>
      <c r="B8" s="211"/>
      <c r="C8" s="8">
        <f>SUM(L11:L39)</f>
        <v>4750000</v>
      </c>
    </row>
    <row r="9" spans="1:14" ht="16.5" thickBot="1"/>
    <row r="10" spans="1:14" s="31" customFormat="1" ht="63.75" thickBot="1">
      <c r="A10" s="170" t="s">
        <v>526</v>
      </c>
      <c r="B10" s="171" t="s">
        <v>1</v>
      </c>
      <c r="C10" s="171" t="s">
        <v>0</v>
      </c>
      <c r="D10" s="171" t="s">
        <v>527</v>
      </c>
      <c r="E10" s="171" t="s">
        <v>528</v>
      </c>
      <c r="F10" s="171" t="s">
        <v>543</v>
      </c>
      <c r="G10" s="172" t="s">
        <v>605</v>
      </c>
      <c r="H10" s="172" t="s">
        <v>544</v>
      </c>
      <c r="I10" s="172" t="s">
        <v>545</v>
      </c>
      <c r="J10" s="172" t="s">
        <v>546</v>
      </c>
      <c r="K10" s="172" t="s">
        <v>547</v>
      </c>
      <c r="L10" s="172" t="s">
        <v>1050</v>
      </c>
      <c r="M10" s="171" t="s">
        <v>713</v>
      </c>
      <c r="N10" s="175" t="s">
        <v>713</v>
      </c>
    </row>
    <row r="11" spans="1:14" ht="63">
      <c r="A11" s="34" t="s">
        <v>550</v>
      </c>
      <c r="B11" s="154" t="s">
        <v>337</v>
      </c>
      <c r="C11" s="154" t="s">
        <v>242</v>
      </c>
      <c r="D11" s="154" t="s">
        <v>8</v>
      </c>
      <c r="E11" s="154" t="s">
        <v>336</v>
      </c>
      <c r="F11" s="154">
        <v>50</v>
      </c>
      <c r="G11" s="55"/>
      <c r="H11" s="55">
        <v>198360</v>
      </c>
      <c r="I11" s="55">
        <v>660860</v>
      </c>
      <c r="J11" s="55">
        <v>462500</v>
      </c>
      <c r="K11" s="55">
        <v>100000</v>
      </c>
      <c r="L11" s="55">
        <v>100000</v>
      </c>
      <c r="M11" s="154"/>
      <c r="N11" s="190"/>
    </row>
    <row r="12" spans="1:14" ht="63">
      <c r="A12" s="12" t="s">
        <v>551</v>
      </c>
      <c r="B12" s="13" t="s">
        <v>421</v>
      </c>
      <c r="C12" s="13" t="s">
        <v>419</v>
      </c>
      <c r="D12" s="13" t="s">
        <v>8</v>
      </c>
      <c r="E12" s="13" t="s">
        <v>420</v>
      </c>
      <c r="F12" s="13">
        <v>650</v>
      </c>
      <c r="G12" s="14"/>
      <c r="H12" s="14">
        <v>110000</v>
      </c>
      <c r="I12" s="14">
        <v>360000</v>
      </c>
      <c r="J12" s="14">
        <v>250000</v>
      </c>
      <c r="K12" s="14">
        <v>200000</v>
      </c>
      <c r="L12" s="14">
        <v>200000</v>
      </c>
      <c r="M12" s="13" t="s">
        <v>714</v>
      </c>
      <c r="N12" s="191"/>
    </row>
    <row r="13" spans="1:14" ht="63">
      <c r="A13" s="12" t="s">
        <v>558</v>
      </c>
      <c r="B13" s="13" t="s">
        <v>483</v>
      </c>
      <c r="C13" s="13" t="s">
        <v>419</v>
      </c>
      <c r="D13" s="13" t="s">
        <v>8</v>
      </c>
      <c r="E13" s="13" t="s">
        <v>482</v>
      </c>
      <c r="F13" s="13">
        <v>650</v>
      </c>
      <c r="G13" s="14">
        <v>30</v>
      </c>
      <c r="H13" s="14">
        <v>175000</v>
      </c>
      <c r="I13" s="14">
        <v>406690</v>
      </c>
      <c r="J13" s="14">
        <v>231690</v>
      </c>
      <c r="K13" s="14">
        <v>200000</v>
      </c>
      <c r="L13" s="14">
        <v>200000</v>
      </c>
      <c r="M13" s="13" t="s">
        <v>714</v>
      </c>
      <c r="N13" s="191"/>
    </row>
    <row r="14" spans="1:14" ht="63">
      <c r="A14" s="12" t="s">
        <v>559</v>
      </c>
      <c r="B14" s="13" t="s">
        <v>187</v>
      </c>
      <c r="C14" s="13" t="s">
        <v>679</v>
      </c>
      <c r="D14" s="13" t="s">
        <v>8</v>
      </c>
      <c r="E14" s="13" t="s">
        <v>630</v>
      </c>
      <c r="F14" s="13">
        <v>80</v>
      </c>
      <c r="G14" s="14"/>
      <c r="H14" s="14">
        <v>105000</v>
      </c>
      <c r="I14" s="14">
        <v>350000</v>
      </c>
      <c r="J14" s="14">
        <v>245000</v>
      </c>
      <c r="K14" s="14">
        <v>100000</v>
      </c>
      <c r="L14" s="14">
        <v>100000</v>
      </c>
      <c r="M14" s="13"/>
      <c r="N14" s="191"/>
    </row>
    <row r="15" spans="1:14" ht="63.75" customHeight="1">
      <c r="A15" s="12" t="s">
        <v>560</v>
      </c>
      <c r="B15" s="13" t="s">
        <v>193</v>
      </c>
      <c r="C15" s="13" t="s">
        <v>680</v>
      </c>
      <c r="D15" s="13" t="s">
        <v>8</v>
      </c>
      <c r="E15" s="13" t="s">
        <v>192</v>
      </c>
      <c r="F15" s="13">
        <v>80</v>
      </c>
      <c r="G15" s="14" t="s">
        <v>7</v>
      </c>
      <c r="H15" s="14">
        <v>60000</v>
      </c>
      <c r="I15" s="14">
        <v>200000</v>
      </c>
      <c r="J15" s="14">
        <v>140000</v>
      </c>
      <c r="K15" s="14">
        <v>100000</v>
      </c>
      <c r="L15" s="14">
        <v>100000</v>
      </c>
      <c r="M15" s="13"/>
      <c r="N15" s="191"/>
    </row>
    <row r="16" spans="1:14" ht="67.5" customHeight="1">
      <c r="A16" s="12" t="s">
        <v>561</v>
      </c>
      <c r="B16" s="13" t="s">
        <v>162</v>
      </c>
      <c r="C16" s="13" t="s">
        <v>154</v>
      </c>
      <c r="D16" s="13" t="s">
        <v>161</v>
      </c>
      <c r="E16" s="13" t="s">
        <v>160</v>
      </c>
      <c r="F16" s="13">
        <v>36</v>
      </c>
      <c r="G16" s="14">
        <v>120</v>
      </c>
      <c r="H16" s="14">
        <v>144000</v>
      </c>
      <c r="I16" s="14">
        <v>479000</v>
      </c>
      <c r="J16" s="14">
        <v>335000</v>
      </c>
      <c r="K16" s="57">
        <v>0</v>
      </c>
      <c r="L16" s="57">
        <v>0</v>
      </c>
      <c r="M16" s="13" t="s">
        <v>714</v>
      </c>
      <c r="N16" s="191"/>
    </row>
    <row r="17" spans="1:14" ht="56.25" customHeight="1">
      <c r="A17" s="12" t="s">
        <v>562</v>
      </c>
      <c r="B17" s="13" t="s">
        <v>396</v>
      </c>
      <c r="C17" s="13" t="s">
        <v>681</v>
      </c>
      <c r="D17" s="13" t="s">
        <v>52</v>
      </c>
      <c r="E17" s="13" t="s">
        <v>395</v>
      </c>
      <c r="F17" s="13">
        <v>120</v>
      </c>
      <c r="G17" s="14"/>
      <c r="H17" s="14">
        <v>36000</v>
      </c>
      <c r="I17" s="14">
        <v>120000</v>
      </c>
      <c r="J17" s="14">
        <v>84000</v>
      </c>
      <c r="K17" s="14">
        <v>50000</v>
      </c>
      <c r="L17" s="14">
        <v>50000</v>
      </c>
      <c r="M17" s="13"/>
      <c r="N17" s="191"/>
    </row>
    <row r="18" spans="1:14" ht="67.5" customHeight="1">
      <c r="A18" s="12" t="s">
        <v>563</v>
      </c>
      <c r="B18" s="13" t="s">
        <v>332</v>
      </c>
      <c r="C18" s="13" t="s">
        <v>682</v>
      </c>
      <c r="D18" s="13" t="s">
        <v>8</v>
      </c>
      <c r="E18" s="13" t="s">
        <v>331</v>
      </c>
      <c r="F18" s="13">
        <v>250</v>
      </c>
      <c r="G18" s="14"/>
      <c r="H18" s="14">
        <v>165000</v>
      </c>
      <c r="I18" s="14">
        <v>550000</v>
      </c>
      <c r="J18" s="14">
        <v>385000</v>
      </c>
      <c r="K18" s="14">
        <v>100000</v>
      </c>
      <c r="L18" s="14">
        <v>100000</v>
      </c>
      <c r="M18" s="13"/>
      <c r="N18" s="191"/>
    </row>
    <row r="19" spans="1:14" ht="60" customHeight="1">
      <c r="A19" s="12" t="s">
        <v>564</v>
      </c>
      <c r="B19" s="13" t="s">
        <v>45</v>
      </c>
      <c r="C19" s="13" t="s">
        <v>40</v>
      </c>
      <c r="D19" s="13" t="s">
        <v>42</v>
      </c>
      <c r="E19" s="13" t="s">
        <v>44</v>
      </c>
      <c r="F19" s="13">
        <v>35</v>
      </c>
      <c r="G19" s="14">
        <v>60</v>
      </c>
      <c r="H19" s="14">
        <v>150000</v>
      </c>
      <c r="I19" s="14">
        <v>400000</v>
      </c>
      <c r="J19" s="14">
        <v>250000</v>
      </c>
      <c r="K19" s="14">
        <v>200000</v>
      </c>
      <c r="L19" s="14">
        <v>200000</v>
      </c>
      <c r="M19" s="13"/>
      <c r="N19" s="191"/>
    </row>
    <row r="20" spans="1:14" ht="60" customHeight="1">
      <c r="A20" s="12" t="s">
        <v>565</v>
      </c>
      <c r="B20" s="13" t="s">
        <v>47</v>
      </c>
      <c r="C20" s="13" t="s">
        <v>40</v>
      </c>
      <c r="D20" s="13" t="s">
        <v>42</v>
      </c>
      <c r="E20" s="13" t="s">
        <v>46</v>
      </c>
      <c r="F20" s="13">
        <v>35</v>
      </c>
      <c r="G20" s="14">
        <v>43</v>
      </c>
      <c r="H20" s="14">
        <v>107500</v>
      </c>
      <c r="I20" s="14">
        <v>357500</v>
      </c>
      <c r="J20" s="14">
        <v>250000</v>
      </c>
      <c r="K20" s="57">
        <v>0</v>
      </c>
      <c r="L20" s="57">
        <v>0</v>
      </c>
      <c r="M20" s="13"/>
      <c r="N20" s="191"/>
    </row>
    <row r="21" spans="1:14" ht="60" customHeight="1">
      <c r="A21" s="12" t="s">
        <v>566</v>
      </c>
      <c r="B21" s="13" t="s">
        <v>43</v>
      </c>
      <c r="C21" s="13" t="s">
        <v>40</v>
      </c>
      <c r="D21" s="13" t="s">
        <v>42</v>
      </c>
      <c r="E21" s="13" t="s">
        <v>41</v>
      </c>
      <c r="F21" s="13">
        <v>35</v>
      </c>
      <c r="G21" s="14">
        <v>42</v>
      </c>
      <c r="H21" s="14">
        <v>105000</v>
      </c>
      <c r="I21" s="14">
        <v>340000</v>
      </c>
      <c r="J21" s="14">
        <v>235000</v>
      </c>
      <c r="K21" s="14">
        <v>200000</v>
      </c>
      <c r="L21" s="14">
        <v>200000</v>
      </c>
      <c r="M21" s="13"/>
      <c r="N21" s="191"/>
    </row>
    <row r="22" spans="1:14" ht="60" customHeight="1">
      <c r="A22" s="12" t="s">
        <v>567</v>
      </c>
      <c r="B22" s="13" t="s">
        <v>425</v>
      </c>
      <c r="C22" s="13" t="s">
        <v>424</v>
      </c>
      <c r="D22" s="13" t="s">
        <v>52</v>
      </c>
      <c r="E22" s="13" t="s">
        <v>422</v>
      </c>
      <c r="F22" s="13">
        <v>30</v>
      </c>
      <c r="G22" s="14">
        <v>60</v>
      </c>
      <c r="H22" s="14">
        <v>275000</v>
      </c>
      <c r="I22" s="14">
        <v>765000</v>
      </c>
      <c r="J22" s="14">
        <v>490000</v>
      </c>
      <c r="K22" s="14">
        <v>490000</v>
      </c>
      <c r="L22" s="14">
        <v>490000</v>
      </c>
      <c r="M22" s="13"/>
      <c r="N22" s="191"/>
    </row>
    <row r="23" spans="1:14" ht="63">
      <c r="A23" s="12" t="s">
        <v>568</v>
      </c>
      <c r="B23" s="13" t="s">
        <v>124</v>
      </c>
      <c r="C23" s="13" t="s">
        <v>120</v>
      </c>
      <c r="D23" s="13" t="s">
        <v>8</v>
      </c>
      <c r="E23" s="13" t="s">
        <v>631</v>
      </c>
      <c r="F23" s="13">
        <v>380</v>
      </c>
      <c r="G23" s="14">
        <v>15</v>
      </c>
      <c r="H23" s="14">
        <v>223000</v>
      </c>
      <c r="I23" s="14">
        <v>629000</v>
      </c>
      <c r="J23" s="14">
        <v>406000</v>
      </c>
      <c r="K23" s="14">
        <v>201500</v>
      </c>
      <c r="L23" s="14">
        <v>201500</v>
      </c>
      <c r="M23" s="13" t="s">
        <v>714</v>
      </c>
      <c r="N23" s="191"/>
    </row>
    <row r="24" spans="1:14" ht="60" customHeight="1">
      <c r="A24" s="12" t="s">
        <v>569</v>
      </c>
      <c r="B24" s="13" t="s">
        <v>273</v>
      </c>
      <c r="C24" s="13" t="s">
        <v>268</v>
      </c>
      <c r="D24" s="13" t="s">
        <v>98</v>
      </c>
      <c r="E24" s="13" t="s">
        <v>632</v>
      </c>
      <c r="F24" s="13">
        <v>125</v>
      </c>
      <c r="G24" s="14"/>
      <c r="H24" s="14">
        <v>90000</v>
      </c>
      <c r="I24" s="14">
        <v>210000</v>
      </c>
      <c r="J24" s="14">
        <v>120000</v>
      </c>
      <c r="K24" s="14">
        <v>120000</v>
      </c>
      <c r="L24" s="14">
        <v>120000</v>
      </c>
      <c r="M24" s="13"/>
      <c r="N24" s="191"/>
    </row>
    <row r="25" spans="1:14" ht="68.25" customHeight="1">
      <c r="A25" s="12" t="s">
        <v>570</v>
      </c>
      <c r="B25" s="13" t="s">
        <v>446</v>
      </c>
      <c r="C25" s="13" t="s">
        <v>444</v>
      </c>
      <c r="D25" s="13" t="s">
        <v>161</v>
      </c>
      <c r="E25" s="13" t="s">
        <v>445</v>
      </c>
      <c r="F25" s="13">
        <v>400</v>
      </c>
      <c r="G25" s="14"/>
      <c r="H25" s="14">
        <v>150000</v>
      </c>
      <c r="I25" s="14">
        <v>500000</v>
      </c>
      <c r="J25" s="14">
        <v>350000</v>
      </c>
      <c r="K25" s="14">
        <v>350000</v>
      </c>
      <c r="L25" s="14">
        <v>350000</v>
      </c>
      <c r="M25" s="13"/>
      <c r="N25" s="191"/>
    </row>
    <row r="26" spans="1:14" ht="60" customHeight="1">
      <c r="A26" s="12" t="s">
        <v>571</v>
      </c>
      <c r="B26" s="13" t="s">
        <v>53</v>
      </c>
      <c r="C26" s="13" t="s">
        <v>48</v>
      </c>
      <c r="D26" s="13" t="s">
        <v>52</v>
      </c>
      <c r="E26" s="13" t="s">
        <v>633</v>
      </c>
      <c r="F26" s="13">
        <v>220</v>
      </c>
      <c r="G26" s="14"/>
      <c r="H26" s="14">
        <v>80000</v>
      </c>
      <c r="I26" s="14">
        <v>200000</v>
      </c>
      <c r="J26" s="14">
        <v>120000</v>
      </c>
      <c r="K26" s="14">
        <v>120000</v>
      </c>
      <c r="L26" s="14">
        <v>120000</v>
      </c>
      <c r="M26" s="13" t="s">
        <v>714</v>
      </c>
      <c r="N26" s="191"/>
    </row>
    <row r="27" spans="1:14" ht="60" customHeight="1">
      <c r="A27" s="12" t="s">
        <v>572</v>
      </c>
      <c r="B27" s="13" t="s">
        <v>479</v>
      </c>
      <c r="C27" s="13" t="s">
        <v>473</v>
      </c>
      <c r="D27" s="13" t="s">
        <v>42</v>
      </c>
      <c r="E27" s="13" t="s">
        <v>478</v>
      </c>
      <c r="F27" s="13">
        <v>100</v>
      </c>
      <c r="G27" s="14">
        <v>150</v>
      </c>
      <c r="H27" s="14">
        <v>65000</v>
      </c>
      <c r="I27" s="14">
        <v>215000</v>
      </c>
      <c r="J27" s="14">
        <v>150000</v>
      </c>
      <c r="K27" s="14">
        <v>150000</v>
      </c>
      <c r="L27" s="14">
        <v>150000</v>
      </c>
      <c r="M27" s="13"/>
      <c r="N27" s="191"/>
    </row>
    <row r="28" spans="1:14" ht="47.25">
      <c r="A28" s="12" t="s">
        <v>573</v>
      </c>
      <c r="B28" s="13" t="s">
        <v>226</v>
      </c>
      <c r="C28" s="13" t="s">
        <v>224</v>
      </c>
      <c r="D28" s="13" t="s">
        <v>161</v>
      </c>
      <c r="E28" s="13" t="s">
        <v>225</v>
      </c>
      <c r="F28" s="13">
        <v>50</v>
      </c>
      <c r="G28" s="14"/>
      <c r="H28" s="14">
        <v>86000</v>
      </c>
      <c r="I28" s="14">
        <v>286000</v>
      </c>
      <c r="J28" s="14">
        <v>200000</v>
      </c>
      <c r="K28" s="14">
        <v>200000</v>
      </c>
      <c r="L28" s="14">
        <v>200000</v>
      </c>
      <c r="M28" s="13"/>
      <c r="N28" s="191"/>
    </row>
    <row r="29" spans="1:14" ht="63">
      <c r="A29" s="12" t="s">
        <v>574</v>
      </c>
      <c r="B29" s="13" t="s">
        <v>170</v>
      </c>
      <c r="C29" s="13" t="s">
        <v>168</v>
      </c>
      <c r="D29" s="13" t="s">
        <v>8</v>
      </c>
      <c r="E29" s="13" t="s">
        <v>169</v>
      </c>
      <c r="F29" s="13">
        <v>4</v>
      </c>
      <c r="G29" s="14"/>
      <c r="H29" s="14">
        <v>202000</v>
      </c>
      <c r="I29" s="14">
        <v>672000</v>
      </c>
      <c r="J29" s="14">
        <v>470000</v>
      </c>
      <c r="K29" s="14">
        <v>470000</v>
      </c>
      <c r="L29" s="14">
        <v>470000</v>
      </c>
      <c r="M29" s="13" t="s">
        <v>714</v>
      </c>
      <c r="N29" s="191"/>
    </row>
    <row r="30" spans="1:14" ht="63">
      <c r="A30" s="12" t="s">
        <v>575</v>
      </c>
      <c r="B30" s="13" t="s">
        <v>317</v>
      </c>
      <c r="C30" s="13" t="s">
        <v>315</v>
      </c>
      <c r="D30" s="13" t="s">
        <v>8</v>
      </c>
      <c r="E30" s="13" t="s">
        <v>316</v>
      </c>
      <c r="F30" s="13">
        <v>240</v>
      </c>
      <c r="G30" s="14">
        <v>36</v>
      </c>
      <c r="H30" s="14">
        <v>72000</v>
      </c>
      <c r="I30" s="14">
        <v>240000</v>
      </c>
      <c r="J30" s="14">
        <v>168000</v>
      </c>
      <c r="K30" s="14">
        <v>100000</v>
      </c>
      <c r="L30" s="14">
        <v>100000</v>
      </c>
      <c r="M30" s="13" t="s">
        <v>714</v>
      </c>
      <c r="N30" s="191"/>
    </row>
    <row r="31" spans="1:14" ht="60" customHeight="1">
      <c r="A31" s="12" t="s">
        <v>576</v>
      </c>
      <c r="B31" s="13" t="s">
        <v>212</v>
      </c>
      <c r="C31" s="13" t="s">
        <v>203</v>
      </c>
      <c r="D31" s="13" t="s">
        <v>42</v>
      </c>
      <c r="E31" s="13" t="s">
        <v>211</v>
      </c>
      <c r="F31" s="13">
        <v>50</v>
      </c>
      <c r="G31" s="14">
        <v>30</v>
      </c>
      <c r="H31" s="14">
        <v>79500</v>
      </c>
      <c r="I31" s="14">
        <v>228000</v>
      </c>
      <c r="J31" s="14">
        <v>148500</v>
      </c>
      <c r="K31" s="14">
        <v>148500</v>
      </c>
      <c r="L31" s="14">
        <v>148500</v>
      </c>
      <c r="M31" s="13" t="s">
        <v>714</v>
      </c>
      <c r="N31" s="191"/>
    </row>
    <row r="32" spans="1:14" ht="60" customHeight="1">
      <c r="A32" s="12" t="s">
        <v>577</v>
      </c>
      <c r="B32" s="13" t="s">
        <v>106</v>
      </c>
      <c r="C32" s="13" t="s">
        <v>104</v>
      </c>
      <c r="D32" s="13" t="s">
        <v>606</v>
      </c>
      <c r="E32" s="13" t="s">
        <v>105</v>
      </c>
      <c r="F32" s="13">
        <v>2</v>
      </c>
      <c r="G32" s="14"/>
      <c r="H32" s="14">
        <v>1200000</v>
      </c>
      <c r="I32" s="14">
        <v>1450000</v>
      </c>
      <c r="J32" s="14">
        <v>250000</v>
      </c>
      <c r="K32" s="57">
        <v>0</v>
      </c>
      <c r="L32" s="57">
        <v>0</v>
      </c>
      <c r="M32" s="13"/>
      <c r="N32" s="191"/>
    </row>
    <row r="33" spans="1:14" ht="63">
      <c r="A33" s="12" t="s">
        <v>578</v>
      </c>
      <c r="B33" s="13" t="s">
        <v>9</v>
      </c>
      <c r="C33" s="13" t="s">
        <v>2</v>
      </c>
      <c r="D33" s="13" t="s">
        <v>8</v>
      </c>
      <c r="E33" s="13" t="s">
        <v>634</v>
      </c>
      <c r="F33" s="13">
        <v>150</v>
      </c>
      <c r="G33" s="14">
        <v>100</v>
      </c>
      <c r="H33" s="14">
        <v>538000</v>
      </c>
      <c r="I33" s="14">
        <v>1208000</v>
      </c>
      <c r="J33" s="14">
        <v>670000</v>
      </c>
      <c r="K33" s="14">
        <v>200000</v>
      </c>
      <c r="L33" s="14">
        <v>200000</v>
      </c>
      <c r="M33" s="13"/>
      <c r="N33" s="191"/>
    </row>
    <row r="34" spans="1:14" ht="47.25">
      <c r="A34" s="12" t="s">
        <v>579</v>
      </c>
      <c r="B34" s="13" t="s">
        <v>429</v>
      </c>
      <c r="C34" s="13" t="s">
        <v>553</v>
      </c>
      <c r="D34" s="13" t="s">
        <v>161</v>
      </c>
      <c r="E34" s="13" t="s">
        <v>428</v>
      </c>
      <c r="F34" s="13">
        <v>160</v>
      </c>
      <c r="G34" s="14">
        <v>320</v>
      </c>
      <c r="H34" s="14">
        <v>386560</v>
      </c>
      <c r="I34" s="14">
        <v>706560</v>
      </c>
      <c r="J34" s="14">
        <v>320000</v>
      </c>
      <c r="K34" s="14">
        <v>150000</v>
      </c>
      <c r="L34" s="14">
        <v>150000</v>
      </c>
      <c r="M34" s="13"/>
      <c r="N34" s="191"/>
    </row>
    <row r="35" spans="1:14" ht="60" customHeight="1">
      <c r="A35" s="12" t="s">
        <v>580</v>
      </c>
      <c r="B35" s="13" t="s">
        <v>401</v>
      </c>
      <c r="C35" s="13" t="s">
        <v>399</v>
      </c>
      <c r="D35" s="13" t="s">
        <v>98</v>
      </c>
      <c r="E35" s="13" t="s">
        <v>400</v>
      </c>
      <c r="F35" s="13">
        <v>30</v>
      </c>
      <c r="G35" s="14">
        <v>400</v>
      </c>
      <c r="H35" s="14">
        <v>2350000</v>
      </c>
      <c r="I35" s="14">
        <v>2800000</v>
      </c>
      <c r="J35" s="14">
        <v>450000</v>
      </c>
      <c r="K35" s="14">
        <v>450000</v>
      </c>
      <c r="L35" s="14">
        <v>450000</v>
      </c>
      <c r="M35" s="13" t="s">
        <v>714</v>
      </c>
      <c r="N35" s="191"/>
    </row>
    <row r="36" spans="1:14" ht="85.5" customHeight="1">
      <c r="A36" s="28" t="s">
        <v>581</v>
      </c>
      <c r="B36" s="22" t="s">
        <v>99</v>
      </c>
      <c r="C36" s="22" t="s">
        <v>96</v>
      </c>
      <c r="D36" s="22" t="s">
        <v>98</v>
      </c>
      <c r="E36" s="22" t="s">
        <v>97</v>
      </c>
      <c r="F36" s="22">
        <v>2</v>
      </c>
      <c r="G36" s="25"/>
      <c r="H36" s="25">
        <v>500000</v>
      </c>
      <c r="I36" s="25">
        <v>1455000</v>
      </c>
      <c r="J36" s="25">
        <v>955000</v>
      </c>
      <c r="K36" s="27">
        <v>0</v>
      </c>
      <c r="L36" s="27" t="s">
        <v>1386</v>
      </c>
      <c r="M36" s="27" t="s">
        <v>683</v>
      </c>
      <c r="N36" s="32"/>
    </row>
    <row r="37" spans="1:14" ht="60" customHeight="1">
      <c r="A37" s="12" t="s">
        <v>582</v>
      </c>
      <c r="B37" s="13" t="s">
        <v>109</v>
      </c>
      <c r="C37" s="13" t="s">
        <v>107</v>
      </c>
      <c r="D37" s="13" t="s">
        <v>42</v>
      </c>
      <c r="E37" s="13" t="s">
        <v>108</v>
      </c>
      <c r="F37" s="13">
        <v>700</v>
      </c>
      <c r="G37" s="14">
        <v>200</v>
      </c>
      <c r="H37" s="14">
        <v>700000</v>
      </c>
      <c r="I37" s="14">
        <v>1700000</v>
      </c>
      <c r="J37" s="14">
        <v>1000000</v>
      </c>
      <c r="K37" s="14">
        <v>250000</v>
      </c>
      <c r="L37" s="14">
        <v>250000</v>
      </c>
      <c r="M37" s="13"/>
      <c r="N37" s="191" t="s">
        <v>1385</v>
      </c>
    </row>
    <row r="38" spans="1:14" ht="60" customHeight="1">
      <c r="A38" s="12" t="s">
        <v>583</v>
      </c>
      <c r="B38" s="13" t="s">
        <v>67</v>
      </c>
      <c r="C38" s="13" t="s">
        <v>64</v>
      </c>
      <c r="D38" s="13" t="s">
        <v>52</v>
      </c>
      <c r="E38" s="13" t="s">
        <v>635</v>
      </c>
      <c r="F38" s="13">
        <v>50</v>
      </c>
      <c r="G38" s="14"/>
      <c r="H38" s="14">
        <v>140000</v>
      </c>
      <c r="I38" s="14">
        <v>300000</v>
      </c>
      <c r="J38" s="14">
        <v>160000</v>
      </c>
      <c r="K38" s="14">
        <v>100000</v>
      </c>
      <c r="L38" s="14">
        <v>100000</v>
      </c>
      <c r="M38" s="13"/>
      <c r="N38" s="191"/>
    </row>
    <row r="39" spans="1:14" ht="60" customHeight="1" thickBot="1">
      <c r="A39" s="16" t="s">
        <v>584</v>
      </c>
      <c r="B39" s="17" t="s">
        <v>443</v>
      </c>
      <c r="C39" s="17" t="s">
        <v>441</v>
      </c>
      <c r="D39" s="17" t="s">
        <v>606</v>
      </c>
      <c r="E39" s="17" t="s">
        <v>442</v>
      </c>
      <c r="F39" s="17">
        <v>4</v>
      </c>
      <c r="G39" s="18"/>
      <c r="H39" s="18">
        <v>2000000</v>
      </c>
      <c r="I39" s="18">
        <v>2250000</v>
      </c>
      <c r="J39" s="18">
        <v>250000</v>
      </c>
      <c r="K39" s="58">
        <v>0</v>
      </c>
      <c r="L39" s="58">
        <v>0</v>
      </c>
      <c r="M39" s="17"/>
      <c r="N39" s="192"/>
    </row>
    <row r="46" spans="1:14" ht="18.75" customHeight="1">
      <c r="A46" s="193" t="s">
        <v>715</v>
      </c>
      <c r="B46" s="193"/>
      <c r="C46" s="193"/>
    </row>
    <row r="48" spans="1:14" ht="30.75" customHeight="1">
      <c r="F48" s="194" t="s">
        <v>535</v>
      </c>
      <c r="G48" s="194"/>
      <c r="H48" s="207"/>
    </row>
  </sheetData>
  <sortState ref="B10:S38">
    <sortCondition ref="C10:C38"/>
  </sortState>
  <mergeCells count="9">
    <mergeCell ref="F48:H48"/>
    <mergeCell ref="A46:C46"/>
    <mergeCell ref="A2:B2"/>
    <mergeCell ref="A3:B3"/>
    <mergeCell ref="A4:B4"/>
    <mergeCell ref="A5:B5"/>
    <mergeCell ref="A6:B6"/>
    <mergeCell ref="A7:B7"/>
    <mergeCell ref="A8:B8"/>
  </mergeCells>
  <pageMargins left="0.74803149606299213" right="0.74803149606299213" top="0.98425196850393704" bottom="0.98425196850393704" header="0.51181102362204722" footer="0.51181102362204722"/>
  <pageSetup paperSize="8" scale="64" fitToHeight="2" orientation="landscape" r:id="rId1"/>
  <colBreaks count="1" manualBreakCount="1">
    <brk id="4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opLeftCell="C1" zoomScale="66" zoomScaleNormal="66" workbookViewId="0">
      <selection activeCell="L1" sqref="L1:L1048576"/>
    </sheetView>
  </sheetViews>
  <sheetFormatPr defaultRowHeight="60" customHeight="1"/>
  <cols>
    <col min="1" max="1" width="9.140625" style="83"/>
    <col min="2" max="2" width="25.28515625" style="83" customWidth="1"/>
    <col min="3" max="3" width="38.28515625" style="83" customWidth="1"/>
    <col min="4" max="4" width="58.140625" style="83" customWidth="1"/>
    <col min="5" max="5" width="39.85546875" style="83" customWidth="1"/>
    <col min="6" max="6" width="13.28515625" style="83" customWidth="1"/>
    <col min="7" max="7" width="12.5703125" style="83" customWidth="1"/>
    <col min="8" max="8" width="16.5703125" style="83" bestFit="1" customWidth="1"/>
    <col min="9" max="9" width="17.28515625" style="83" bestFit="1" customWidth="1"/>
    <col min="10" max="10" width="15.28515625" style="83" bestFit="1" customWidth="1"/>
    <col min="11" max="11" width="15.28515625" style="84" bestFit="1" customWidth="1"/>
    <col min="12" max="12" width="29.85546875" style="83" bestFit="1" customWidth="1"/>
    <col min="13" max="13" width="19" style="83" hidden="1" customWidth="1"/>
    <col min="14" max="16384" width="9.140625" style="83"/>
  </cols>
  <sheetData>
    <row r="1" spans="1:13" ht="33.75" customHeight="1" thickBot="1">
      <c r="A1" s="217" t="s">
        <v>529</v>
      </c>
      <c r="B1" s="218"/>
      <c r="C1" s="86" t="s">
        <v>692</v>
      </c>
    </row>
    <row r="2" spans="1:13" ht="15.75" customHeight="1">
      <c r="A2" s="219" t="s">
        <v>530</v>
      </c>
      <c r="B2" s="220"/>
      <c r="C2" s="87">
        <v>38500000</v>
      </c>
    </row>
    <row r="3" spans="1:13" ht="15.75" customHeight="1">
      <c r="A3" s="221" t="s">
        <v>531</v>
      </c>
      <c r="B3" s="222"/>
      <c r="C3" s="40">
        <f>SUM(J11:J76)</f>
        <v>76474000</v>
      </c>
    </row>
    <row r="4" spans="1:13" ht="15.75" customHeight="1">
      <c r="A4" s="221" t="s">
        <v>693</v>
      </c>
      <c r="B4" s="223"/>
      <c r="C4" s="40">
        <f>C2*0.05</f>
        <v>1925000</v>
      </c>
    </row>
    <row r="5" spans="1:13" ht="15.75" customHeight="1">
      <c r="A5" s="221" t="s">
        <v>694</v>
      </c>
      <c r="B5" s="223"/>
      <c r="C5" s="40">
        <f>C2*0.95</f>
        <v>36575000</v>
      </c>
    </row>
    <row r="6" spans="1:13" ht="15.75" customHeight="1">
      <c r="A6" s="221" t="s">
        <v>534</v>
      </c>
      <c r="B6" s="224"/>
      <c r="C6" s="40">
        <f>SUM(K11:K76)</f>
        <v>36575000</v>
      </c>
    </row>
    <row r="7" spans="1:13" ht="15.75" customHeight="1" thickBot="1">
      <c r="A7" s="225" t="s">
        <v>716</v>
      </c>
      <c r="B7" s="226"/>
      <c r="C7" s="81">
        <f>SUM(L11:L76)</f>
        <v>36575000</v>
      </c>
    </row>
    <row r="8" spans="1:13" ht="12.75" customHeight="1"/>
    <row r="9" spans="1:13" ht="12.75" customHeight="1" thickBot="1"/>
    <row r="10" spans="1:13" s="181" customFormat="1" ht="68.25" customHeight="1" thickBot="1">
      <c r="A10" s="165" t="s">
        <v>526</v>
      </c>
      <c r="B10" s="166" t="s">
        <v>1</v>
      </c>
      <c r="C10" s="166" t="s">
        <v>0</v>
      </c>
      <c r="D10" s="166" t="s">
        <v>527</v>
      </c>
      <c r="E10" s="166" t="s">
        <v>528</v>
      </c>
      <c r="F10" s="166" t="s">
        <v>543</v>
      </c>
      <c r="G10" s="166" t="s">
        <v>1380</v>
      </c>
      <c r="H10" s="166" t="s">
        <v>695</v>
      </c>
      <c r="I10" s="166" t="s">
        <v>545</v>
      </c>
      <c r="J10" s="166" t="s">
        <v>696</v>
      </c>
      <c r="K10" s="167" t="s">
        <v>547</v>
      </c>
      <c r="L10" s="168" t="s">
        <v>1050</v>
      </c>
      <c r="M10" s="180" t="s">
        <v>713</v>
      </c>
    </row>
    <row r="11" spans="1:13" ht="60" customHeight="1">
      <c r="A11" s="76" t="s">
        <v>550</v>
      </c>
      <c r="B11" s="77" t="s">
        <v>411</v>
      </c>
      <c r="C11" s="77" t="s">
        <v>410</v>
      </c>
      <c r="D11" s="77" t="s">
        <v>28</v>
      </c>
      <c r="E11" s="77" t="s">
        <v>626</v>
      </c>
      <c r="F11" s="78">
        <v>500</v>
      </c>
      <c r="G11" s="78"/>
      <c r="H11" s="79">
        <v>433920</v>
      </c>
      <c r="I11" s="79">
        <v>883920</v>
      </c>
      <c r="J11" s="80">
        <v>450000</v>
      </c>
      <c r="K11" s="70">
        <v>200000</v>
      </c>
      <c r="L11" s="108">
        <v>200000</v>
      </c>
      <c r="M11" s="100"/>
    </row>
    <row r="12" spans="1:13" ht="60" customHeight="1">
      <c r="A12" s="64" t="s">
        <v>551</v>
      </c>
      <c r="B12" s="42" t="s">
        <v>465</v>
      </c>
      <c r="C12" s="42" t="s">
        <v>463</v>
      </c>
      <c r="D12" s="42" t="s">
        <v>4</v>
      </c>
      <c r="E12" s="42" t="s">
        <v>464</v>
      </c>
      <c r="F12" s="43">
        <v>60</v>
      </c>
      <c r="G12" s="43"/>
      <c r="H12" s="41">
        <v>3719000</v>
      </c>
      <c r="I12" s="41">
        <v>4110000</v>
      </c>
      <c r="J12" s="44">
        <v>391000</v>
      </c>
      <c r="K12" s="72">
        <v>200000</v>
      </c>
      <c r="L12" s="104">
        <v>200000</v>
      </c>
      <c r="M12" s="101"/>
    </row>
    <row r="13" spans="1:13" ht="60" customHeight="1">
      <c r="A13" s="64" t="s">
        <v>558</v>
      </c>
      <c r="B13" s="42" t="s">
        <v>244</v>
      </c>
      <c r="C13" s="42" t="s">
        <v>697</v>
      </c>
      <c r="D13" s="42" t="s">
        <v>28</v>
      </c>
      <c r="E13" s="42" t="s">
        <v>243</v>
      </c>
      <c r="F13" s="43">
        <v>400</v>
      </c>
      <c r="G13" s="43"/>
      <c r="H13" s="41">
        <v>65000</v>
      </c>
      <c r="I13" s="41">
        <v>215000</v>
      </c>
      <c r="J13" s="44">
        <v>150000</v>
      </c>
      <c r="K13" s="71">
        <v>0</v>
      </c>
      <c r="L13" s="105">
        <v>0</v>
      </c>
      <c r="M13" s="101"/>
    </row>
    <row r="14" spans="1:13" ht="60" customHeight="1">
      <c r="A14" s="64" t="s">
        <v>559</v>
      </c>
      <c r="B14" s="42" t="s">
        <v>188</v>
      </c>
      <c r="C14" s="42" t="s">
        <v>680</v>
      </c>
      <c r="D14" s="42" t="s">
        <v>4</v>
      </c>
      <c r="E14" s="42" t="s">
        <v>698</v>
      </c>
      <c r="F14" s="43">
        <v>76</v>
      </c>
      <c r="G14" s="43"/>
      <c r="H14" s="41">
        <v>45000</v>
      </c>
      <c r="I14" s="41">
        <v>150000</v>
      </c>
      <c r="J14" s="44">
        <v>105000</v>
      </c>
      <c r="K14" s="71">
        <v>0</v>
      </c>
      <c r="L14" s="105">
        <v>0</v>
      </c>
      <c r="M14" s="101"/>
    </row>
    <row r="15" spans="1:13" ht="60" customHeight="1">
      <c r="A15" s="64" t="s">
        <v>560</v>
      </c>
      <c r="B15" s="42" t="s">
        <v>254</v>
      </c>
      <c r="C15" s="42" t="s">
        <v>253</v>
      </c>
      <c r="D15" s="42" t="s">
        <v>4</v>
      </c>
      <c r="E15" s="42" t="s">
        <v>636</v>
      </c>
      <c r="F15" s="43">
        <v>50</v>
      </c>
      <c r="G15" s="43"/>
      <c r="H15" s="41">
        <v>48000</v>
      </c>
      <c r="I15" s="41">
        <v>160000</v>
      </c>
      <c r="J15" s="44">
        <v>112000</v>
      </c>
      <c r="K15" s="71">
        <v>0</v>
      </c>
      <c r="L15" s="105">
        <v>0</v>
      </c>
      <c r="M15" s="101"/>
    </row>
    <row r="16" spans="1:13" ht="60" customHeight="1">
      <c r="A16" s="64" t="s">
        <v>561</v>
      </c>
      <c r="B16" s="42" t="s">
        <v>156</v>
      </c>
      <c r="C16" s="42" t="s">
        <v>154</v>
      </c>
      <c r="D16" s="42" t="s">
        <v>28</v>
      </c>
      <c r="E16" s="42" t="s">
        <v>155</v>
      </c>
      <c r="F16" s="43">
        <v>330</v>
      </c>
      <c r="G16" s="43">
        <v>600</v>
      </c>
      <c r="H16" s="41">
        <v>5730000</v>
      </c>
      <c r="I16" s="41">
        <v>6080000</v>
      </c>
      <c r="J16" s="44">
        <v>350000</v>
      </c>
      <c r="K16" s="71">
        <v>0</v>
      </c>
      <c r="L16" s="105">
        <v>0</v>
      </c>
      <c r="M16" s="102" t="s">
        <v>714</v>
      </c>
    </row>
    <row r="17" spans="1:13" ht="60" customHeight="1">
      <c r="A17" s="64" t="s">
        <v>562</v>
      </c>
      <c r="B17" s="42" t="s">
        <v>29</v>
      </c>
      <c r="C17" s="42" t="s">
        <v>23</v>
      </c>
      <c r="D17" s="42" t="s">
        <v>28</v>
      </c>
      <c r="E17" s="42" t="s">
        <v>27</v>
      </c>
      <c r="F17" s="43">
        <v>100</v>
      </c>
      <c r="G17" s="43">
        <v>100</v>
      </c>
      <c r="H17" s="41">
        <v>288000</v>
      </c>
      <c r="I17" s="41">
        <v>488000</v>
      </c>
      <c r="J17" s="44">
        <v>200000</v>
      </c>
      <c r="K17" s="71">
        <v>0</v>
      </c>
      <c r="L17" s="105">
        <v>0</v>
      </c>
      <c r="M17" s="101"/>
    </row>
    <row r="18" spans="1:13" ht="125.1" customHeight="1">
      <c r="A18" s="64" t="s">
        <v>563</v>
      </c>
      <c r="B18" s="42" t="s">
        <v>173</v>
      </c>
      <c r="C18" s="42" t="s">
        <v>157</v>
      </c>
      <c r="D18" s="42" t="s">
        <v>35</v>
      </c>
      <c r="E18" s="42" t="s">
        <v>172</v>
      </c>
      <c r="F18" s="43">
        <v>180</v>
      </c>
      <c r="G18" s="43"/>
      <c r="H18" s="41">
        <v>1030000</v>
      </c>
      <c r="I18" s="41">
        <v>1740000</v>
      </c>
      <c r="J18" s="44">
        <v>710000</v>
      </c>
      <c r="K18" s="72">
        <v>250000</v>
      </c>
      <c r="L18" s="104">
        <v>250000</v>
      </c>
      <c r="M18" s="101"/>
    </row>
    <row r="19" spans="1:13" ht="60" customHeight="1">
      <c r="A19" s="64" t="s">
        <v>564</v>
      </c>
      <c r="B19" s="42" t="s">
        <v>167</v>
      </c>
      <c r="C19" s="42" t="s">
        <v>157</v>
      </c>
      <c r="D19" s="42" t="s">
        <v>79</v>
      </c>
      <c r="E19" s="42" t="s">
        <v>166</v>
      </c>
      <c r="F19" s="43">
        <v>180</v>
      </c>
      <c r="G19" s="43"/>
      <c r="H19" s="41">
        <v>624000</v>
      </c>
      <c r="I19" s="41">
        <v>1248000</v>
      </c>
      <c r="J19" s="44">
        <v>624000</v>
      </c>
      <c r="K19" s="71">
        <v>0</v>
      </c>
      <c r="L19" s="105">
        <v>0</v>
      </c>
      <c r="M19" s="101"/>
    </row>
    <row r="20" spans="1:13" ht="60" customHeight="1">
      <c r="A20" s="64" t="s">
        <v>565</v>
      </c>
      <c r="B20" s="42" t="s">
        <v>159</v>
      </c>
      <c r="C20" s="42" t="s">
        <v>157</v>
      </c>
      <c r="D20" s="42" t="s">
        <v>28</v>
      </c>
      <c r="E20" s="42" t="s">
        <v>158</v>
      </c>
      <c r="F20" s="43">
        <v>1000</v>
      </c>
      <c r="G20" s="43"/>
      <c r="H20" s="41">
        <v>47000</v>
      </c>
      <c r="I20" s="41">
        <v>115000</v>
      </c>
      <c r="J20" s="44">
        <v>68000</v>
      </c>
      <c r="K20" s="72">
        <v>68000</v>
      </c>
      <c r="L20" s="104">
        <v>68000</v>
      </c>
      <c r="M20" s="101"/>
    </row>
    <row r="21" spans="1:13" ht="60" customHeight="1">
      <c r="A21" s="64" t="s">
        <v>566</v>
      </c>
      <c r="B21" s="42" t="s">
        <v>135</v>
      </c>
      <c r="C21" s="42" t="s">
        <v>134</v>
      </c>
      <c r="D21" s="42" t="s">
        <v>4</v>
      </c>
      <c r="E21" s="42" t="s">
        <v>637</v>
      </c>
      <c r="F21" s="43">
        <v>1800</v>
      </c>
      <c r="G21" s="43">
        <v>720</v>
      </c>
      <c r="H21" s="41">
        <v>1812800</v>
      </c>
      <c r="I21" s="41">
        <v>2562800</v>
      </c>
      <c r="J21" s="44">
        <v>750000</v>
      </c>
      <c r="K21" s="72">
        <v>500000</v>
      </c>
      <c r="L21" s="104">
        <v>500000</v>
      </c>
      <c r="M21" s="101"/>
    </row>
    <row r="22" spans="1:13" ht="60" customHeight="1">
      <c r="A22" s="64" t="s">
        <v>567</v>
      </c>
      <c r="B22" s="42" t="s">
        <v>179</v>
      </c>
      <c r="C22" s="42" t="s">
        <v>177</v>
      </c>
      <c r="D22" s="42" t="s">
        <v>28</v>
      </c>
      <c r="E22" s="42" t="s">
        <v>178</v>
      </c>
      <c r="F22" s="43">
        <v>3</v>
      </c>
      <c r="G22" s="43"/>
      <c r="H22" s="41">
        <v>236500</v>
      </c>
      <c r="I22" s="41">
        <v>786500</v>
      </c>
      <c r="J22" s="44">
        <v>550000</v>
      </c>
      <c r="K22" s="71">
        <v>0</v>
      </c>
      <c r="L22" s="105">
        <v>0</v>
      </c>
      <c r="M22" s="101"/>
    </row>
    <row r="23" spans="1:13" ht="60" customHeight="1">
      <c r="A23" s="64" t="s">
        <v>568</v>
      </c>
      <c r="B23" s="42" t="s">
        <v>202</v>
      </c>
      <c r="C23" s="42" t="s">
        <v>200</v>
      </c>
      <c r="D23" s="42" t="s">
        <v>28</v>
      </c>
      <c r="E23" s="42" t="s">
        <v>201</v>
      </c>
      <c r="F23" s="43">
        <v>300</v>
      </c>
      <c r="G23" s="43">
        <v>1000</v>
      </c>
      <c r="H23" s="41">
        <v>900000</v>
      </c>
      <c r="I23" s="41">
        <v>2200000</v>
      </c>
      <c r="J23" s="44">
        <v>1300000</v>
      </c>
      <c r="K23" s="71">
        <v>0</v>
      </c>
      <c r="L23" s="105">
        <v>0</v>
      </c>
      <c r="M23" s="101"/>
    </row>
    <row r="24" spans="1:13" ht="60" customHeight="1">
      <c r="A24" s="64" t="s">
        <v>569</v>
      </c>
      <c r="B24" s="42" t="s">
        <v>278</v>
      </c>
      <c r="C24" s="42" t="s">
        <v>699</v>
      </c>
      <c r="D24" s="42" t="s">
        <v>28</v>
      </c>
      <c r="E24" s="42" t="s">
        <v>700</v>
      </c>
      <c r="F24" s="43">
        <v>300</v>
      </c>
      <c r="G24" s="43"/>
      <c r="H24" s="41">
        <v>130000</v>
      </c>
      <c r="I24" s="41">
        <v>430000</v>
      </c>
      <c r="J24" s="44">
        <v>300000</v>
      </c>
      <c r="K24" s="71">
        <v>0</v>
      </c>
      <c r="L24" s="105">
        <v>0</v>
      </c>
      <c r="M24" s="101"/>
    </row>
    <row r="25" spans="1:13" ht="60" customHeight="1">
      <c r="A25" s="64" t="s">
        <v>570</v>
      </c>
      <c r="B25" s="42" t="s">
        <v>431</v>
      </c>
      <c r="C25" s="42" t="s">
        <v>701</v>
      </c>
      <c r="D25" s="42" t="s">
        <v>79</v>
      </c>
      <c r="E25" s="42" t="s">
        <v>430</v>
      </c>
      <c r="F25" s="43">
        <v>12</v>
      </c>
      <c r="G25" s="43"/>
      <c r="H25" s="41">
        <v>2100000</v>
      </c>
      <c r="I25" s="41">
        <v>6600000</v>
      </c>
      <c r="J25" s="44">
        <v>4500000</v>
      </c>
      <c r="K25" s="72">
        <v>450000</v>
      </c>
      <c r="L25" s="104">
        <v>450000</v>
      </c>
      <c r="M25" s="101"/>
    </row>
    <row r="26" spans="1:13" ht="125.1" customHeight="1">
      <c r="A26" s="64" t="s">
        <v>571</v>
      </c>
      <c r="B26" s="42" t="s">
        <v>51</v>
      </c>
      <c r="C26" s="42" t="s">
        <v>34</v>
      </c>
      <c r="D26" s="42" t="s">
        <v>35</v>
      </c>
      <c r="E26" s="42" t="s">
        <v>1379</v>
      </c>
      <c r="F26" s="43">
        <v>35</v>
      </c>
      <c r="G26" s="43"/>
      <c r="H26" s="41">
        <v>230000</v>
      </c>
      <c r="I26" s="41">
        <v>650000</v>
      </c>
      <c r="J26" s="44">
        <v>420000</v>
      </c>
      <c r="K26" s="71">
        <v>0</v>
      </c>
      <c r="L26" s="105">
        <v>0</v>
      </c>
      <c r="M26" s="101"/>
    </row>
    <row r="27" spans="1:13" ht="125.1" customHeight="1">
      <c r="A27" s="64" t="s">
        <v>572</v>
      </c>
      <c r="B27" s="42" t="s">
        <v>55</v>
      </c>
      <c r="C27" s="42" t="s">
        <v>34</v>
      </c>
      <c r="D27" s="42" t="s">
        <v>35</v>
      </c>
      <c r="E27" s="42" t="s">
        <v>54</v>
      </c>
      <c r="F27" s="43">
        <v>50</v>
      </c>
      <c r="G27" s="43"/>
      <c r="H27" s="41">
        <v>373600</v>
      </c>
      <c r="I27" s="41">
        <v>1244600</v>
      </c>
      <c r="J27" s="44">
        <v>871000</v>
      </c>
      <c r="K27" s="71">
        <v>0</v>
      </c>
      <c r="L27" s="105">
        <v>0</v>
      </c>
      <c r="M27" s="101"/>
    </row>
    <row r="28" spans="1:13" ht="125.1" customHeight="1">
      <c r="A28" s="64" t="s">
        <v>573</v>
      </c>
      <c r="B28" s="42" t="s">
        <v>36</v>
      </c>
      <c r="C28" s="42" t="s">
        <v>34</v>
      </c>
      <c r="D28" s="42" t="s">
        <v>35</v>
      </c>
      <c r="E28" s="42" t="s">
        <v>638</v>
      </c>
      <c r="F28" s="43">
        <v>1500</v>
      </c>
      <c r="G28" s="43"/>
      <c r="H28" s="41">
        <v>165000</v>
      </c>
      <c r="I28" s="41">
        <v>550000</v>
      </c>
      <c r="J28" s="44">
        <v>385000</v>
      </c>
      <c r="K28" s="72">
        <v>385000</v>
      </c>
      <c r="L28" s="104">
        <v>385000</v>
      </c>
      <c r="M28" s="101"/>
    </row>
    <row r="29" spans="1:13" ht="60" customHeight="1">
      <c r="A29" s="64" t="s">
        <v>574</v>
      </c>
      <c r="B29" s="42" t="s">
        <v>330</v>
      </c>
      <c r="C29" s="42" t="s">
        <v>328</v>
      </c>
      <c r="D29" s="42" t="s">
        <v>4</v>
      </c>
      <c r="E29" s="42" t="s">
        <v>329</v>
      </c>
      <c r="F29" s="43">
        <v>300</v>
      </c>
      <c r="G29" s="43"/>
      <c r="H29" s="41">
        <v>43000</v>
      </c>
      <c r="I29" s="41">
        <v>143000</v>
      </c>
      <c r="J29" s="44">
        <v>100000</v>
      </c>
      <c r="K29" s="71">
        <v>0</v>
      </c>
      <c r="L29" s="105">
        <v>0</v>
      </c>
      <c r="M29" s="101"/>
    </row>
    <row r="30" spans="1:13" ht="60" customHeight="1">
      <c r="A30" s="64" t="s">
        <v>575</v>
      </c>
      <c r="B30" s="42" t="s">
        <v>468</v>
      </c>
      <c r="C30" s="42" t="s">
        <v>460</v>
      </c>
      <c r="D30" s="42" t="s">
        <v>28</v>
      </c>
      <c r="E30" s="42" t="s">
        <v>467</v>
      </c>
      <c r="F30" s="43">
        <v>1500</v>
      </c>
      <c r="G30" s="43">
        <v>500</v>
      </c>
      <c r="H30" s="41">
        <v>800000</v>
      </c>
      <c r="I30" s="41">
        <v>1400000</v>
      </c>
      <c r="J30" s="44">
        <v>600000</v>
      </c>
      <c r="K30" s="72">
        <v>300000</v>
      </c>
      <c r="L30" s="104">
        <v>300000</v>
      </c>
      <c r="M30" s="101"/>
    </row>
    <row r="31" spans="1:13" ht="60" customHeight="1">
      <c r="A31" s="64" t="s">
        <v>576</v>
      </c>
      <c r="B31" s="42" t="s">
        <v>466</v>
      </c>
      <c r="C31" s="42" t="s">
        <v>460</v>
      </c>
      <c r="D31" s="42" t="s">
        <v>144</v>
      </c>
      <c r="E31" s="42" t="s">
        <v>625</v>
      </c>
      <c r="F31" s="43">
        <v>300</v>
      </c>
      <c r="G31" s="43">
        <v>210</v>
      </c>
      <c r="H31" s="41">
        <v>568000</v>
      </c>
      <c r="I31" s="41">
        <v>968000</v>
      </c>
      <c r="J31" s="44">
        <v>400000</v>
      </c>
      <c r="K31" s="71">
        <v>0</v>
      </c>
      <c r="L31" s="105">
        <v>0</v>
      </c>
      <c r="M31" s="101"/>
    </row>
    <row r="32" spans="1:13" ht="60" customHeight="1">
      <c r="A32" s="64" t="s">
        <v>577</v>
      </c>
      <c r="B32" s="42" t="s">
        <v>414</v>
      </c>
      <c r="C32" s="42" t="s">
        <v>412</v>
      </c>
      <c r="D32" s="42" t="s">
        <v>28</v>
      </c>
      <c r="E32" s="42" t="s">
        <v>413</v>
      </c>
      <c r="F32" s="43">
        <v>300</v>
      </c>
      <c r="G32" s="43"/>
      <c r="H32" s="41">
        <v>1080000</v>
      </c>
      <c r="I32" s="41">
        <v>1560000</v>
      </c>
      <c r="J32" s="44">
        <v>480000</v>
      </c>
      <c r="K32" s="72">
        <v>200000</v>
      </c>
      <c r="L32" s="104">
        <v>200000</v>
      </c>
      <c r="M32" s="101"/>
    </row>
    <row r="33" spans="1:13" ht="60" customHeight="1">
      <c r="A33" s="64" t="s">
        <v>578</v>
      </c>
      <c r="B33" s="42" t="s">
        <v>416</v>
      </c>
      <c r="C33" s="42" t="s">
        <v>412</v>
      </c>
      <c r="D33" s="42" t="s">
        <v>28</v>
      </c>
      <c r="E33" s="42" t="s">
        <v>415</v>
      </c>
      <c r="F33" s="43">
        <v>360</v>
      </c>
      <c r="G33" s="43"/>
      <c r="H33" s="41">
        <v>1490000</v>
      </c>
      <c r="I33" s="41">
        <v>2050000</v>
      </c>
      <c r="J33" s="44">
        <v>560000</v>
      </c>
      <c r="K33" s="72">
        <v>300000</v>
      </c>
      <c r="L33" s="104">
        <v>300000</v>
      </c>
      <c r="M33" s="101"/>
    </row>
    <row r="34" spans="1:13" ht="60" customHeight="1">
      <c r="A34" s="64" t="s">
        <v>579</v>
      </c>
      <c r="B34" s="42" t="s">
        <v>176</v>
      </c>
      <c r="C34" s="42" t="s">
        <v>174</v>
      </c>
      <c r="D34" s="42" t="s">
        <v>144</v>
      </c>
      <c r="E34" s="42" t="s">
        <v>175</v>
      </c>
      <c r="F34" s="43">
        <v>20</v>
      </c>
      <c r="G34" s="43">
        <v>123</v>
      </c>
      <c r="H34" s="41">
        <v>120000</v>
      </c>
      <c r="I34" s="41">
        <v>400000</v>
      </c>
      <c r="J34" s="44">
        <v>280000</v>
      </c>
      <c r="K34" s="72">
        <v>200000</v>
      </c>
      <c r="L34" s="104">
        <v>200000</v>
      </c>
      <c r="M34" s="101"/>
    </row>
    <row r="35" spans="1:13" ht="60" customHeight="1">
      <c r="A35" s="64" t="s">
        <v>580</v>
      </c>
      <c r="B35" s="42" t="s">
        <v>80</v>
      </c>
      <c r="C35" s="42" t="s">
        <v>77</v>
      </c>
      <c r="D35" s="42" t="s">
        <v>79</v>
      </c>
      <c r="E35" s="42" t="s">
        <v>78</v>
      </c>
      <c r="F35" s="43">
        <v>150</v>
      </c>
      <c r="G35" s="43">
        <v>1000</v>
      </c>
      <c r="H35" s="41">
        <v>1440000</v>
      </c>
      <c r="I35" s="41">
        <v>3340000</v>
      </c>
      <c r="J35" s="44">
        <v>1900000</v>
      </c>
      <c r="K35" s="72">
        <v>1900000</v>
      </c>
      <c r="L35" s="104">
        <v>1900000</v>
      </c>
      <c r="M35" s="101"/>
    </row>
    <row r="36" spans="1:13" ht="125.1" customHeight="1">
      <c r="A36" s="64" t="s">
        <v>581</v>
      </c>
      <c r="B36" s="42" t="s">
        <v>301</v>
      </c>
      <c r="C36" s="42" t="s">
        <v>300</v>
      </c>
      <c r="D36" s="42" t="s">
        <v>35</v>
      </c>
      <c r="E36" s="42" t="s">
        <v>702</v>
      </c>
      <c r="F36" s="43">
        <v>700</v>
      </c>
      <c r="G36" s="43">
        <v>1340</v>
      </c>
      <c r="H36" s="41">
        <v>6008000</v>
      </c>
      <c r="I36" s="41">
        <v>8208000</v>
      </c>
      <c r="J36" s="44">
        <v>2200000</v>
      </c>
      <c r="K36" s="72">
        <v>1000000</v>
      </c>
      <c r="L36" s="104">
        <v>1000000</v>
      </c>
      <c r="M36" s="101"/>
    </row>
    <row r="37" spans="1:13" ht="125.1" customHeight="1">
      <c r="A37" s="64" t="s">
        <v>582</v>
      </c>
      <c r="B37" s="42" t="s">
        <v>241</v>
      </c>
      <c r="C37" s="42" t="s">
        <v>300</v>
      </c>
      <c r="D37" s="42" t="s">
        <v>35</v>
      </c>
      <c r="E37" s="42" t="s">
        <v>240</v>
      </c>
      <c r="F37" s="43">
        <v>200</v>
      </c>
      <c r="G37" s="43"/>
      <c r="H37" s="41">
        <v>2700000</v>
      </c>
      <c r="I37" s="41">
        <v>4200000</v>
      </c>
      <c r="J37" s="44">
        <v>1500000</v>
      </c>
      <c r="K37" s="72">
        <v>1000000</v>
      </c>
      <c r="L37" s="104">
        <v>1000000</v>
      </c>
      <c r="M37" s="101"/>
    </row>
    <row r="38" spans="1:13" ht="60" customHeight="1">
      <c r="A38" s="64" t="s">
        <v>583</v>
      </c>
      <c r="B38" s="42" t="s">
        <v>269</v>
      </c>
      <c r="C38" s="42" t="s">
        <v>268</v>
      </c>
      <c r="D38" s="42" t="s">
        <v>28</v>
      </c>
      <c r="E38" s="42" t="s">
        <v>703</v>
      </c>
      <c r="F38" s="43">
        <v>70</v>
      </c>
      <c r="G38" s="43"/>
      <c r="H38" s="41">
        <v>1000000</v>
      </c>
      <c r="I38" s="41">
        <v>1240000</v>
      </c>
      <c r="J38" s="44">
        <v>240000</v>
      </c>
      <c r="K38" s="72">
        <v>100000</v>
      </c>
      <c r="L38" s="104">
        <v>100000</v>
      </c>
      <c r="M38" s="101"/>
    </row>
    <row r="39" spans="1:13" ht="60" customHeight="1">
      <c r="A39" s="64" t="s">
        <v>584</v>
      </c>
      <c r="B39" s="42" t="s">
        <v>258</v>
      </c>
      <c r="C39" s="42" t="s">
        <v>256</v>
      </c>
      <c r="D39" s="42" t="s">
        <v>144</v>
      </c>
      <c r="E39" s="42" t="s">
        <v>257</v>
      </c>
      <c r="F39" s="43">
        <v>25</v>
      </c>
      <c r="G39" s="43"/>
      <c r="H39" s="41">
        <v>400000</v>
      </c>
      <c r="I39" s="41">
        <v>800000</v>
      </c>
      <c r="J39" s="44">
        <v>400000</v>
      </c>
      <c r="K39" s="72">
        <v>200000</v>
      </c>
      <c r="L39" s="104">
        <v>200000</v>
      </c>
      <c r="M39" s="101"/>
    </row>
    <row r="40" spans="1:13" ht="125.1" customHeight="1">
      <c r="A40" s="64" t="s">
        <v>585</v>
      </c>
      <c r="B40" s="42" t="s">
        <v>436</v>
      </c>
      <c r="C40" s="42" t="s">
        <v>432</v>
      </c>
      <c r="D40" s="42" t="s">
        <v>35</v>
      </c>
      <c r="E40" s="42" t="s">
        <v>435</v>
      </c>
      <c r="F40" s="43">
        <v>1000</v>
      </c>
      <c r="G40" s="43"/>
      <c r="H40" s="41">
        <v>8960000</v>
      </c>
      <c r="I40" s="41">
        <v>11560000</v>
      </c>
      <c r="J40" s="44">
        <v>2600000</v>
      </c>
      <c r="K40" s="72">
        <v>2000000</v>
      </c>
      <c r="L40" s="104">
        <v>2000000</v>
      </c>
      <c r="M40" s="101"/>
    </row>
    <row r="41" spans="1:13" ht="125.1" customHeight="1">
      <c r="A41" s="64" t="s">
        <v>586</v>
      </c>
      <c r="B41" s="42" t="s">
        <v>434</v>
      </c>
      <c r="C41" s="42" t="s">
        <v>432</v>
      </c>
      <c r="D41" s="42" t="s">
        <v>35</v>
      </c>
      <c r="E41" s="42" t="s">
        <v>433</v>
      </c>
      <c r="F41" s="43">
        <v>300</v>
      </c>
      <c r="G41" s="43"/>
      <c r="H41" s="41">
        <v>615000</v>
      </c>
      <c r="I41" s="41">
        <v>1115000</v>
      </c>
      <c r="J41" s="44">
        <v>500000</v>
      </c>
      <c r="K41" s="72">
        <v>200000</v>
      </c>
      <c r="L41" s="104">
        <v>200000</v>
      </c>
      <c r="M41" s="101"/>
    </row>
    <row r="42" spans="1:13" ht="125.1" customHeight="1">
      <c r="A42" s="64" t="s">
        <v>587</v>
      </c>
      <c r="B42" s="42" t="s">
        <v>392</v>
      </c>
      <c r="C42" s="42" t="s">
        <v>390</v>
      </c>
      <c r="D42" s="42" t="s">
        <v>35</v>
      </c>
      <c r="E42" s="42" t="s">
        <v>391</v>
      </c>
      <c r="F42" s="43">
        <v>405</v>
      </c>
      <c r="G42" s="43">
        <v>520</v>
      </c>
      <c r="H42" s="41">
        <v>12790000</v>
      </c>
      <c r="I42" s="41">
        <v>22263000</v>
      </c>
      <c r="J42" s="44">
        <v>9473000</v>
      </c>
      <c r="K42" s="72">
        <v>6000000</v>
      </c>
      <c r="L42" s="104">
        <v>6000000</v>
      </c>
      <c r="M42" s="101"/>
    </row>
    <row r="43" spans="1:13" ht="125.1" customHeight="1">
      <c r="A43" s="64" t="s">
        <v>588</v>
      </c>
      <c r="B43" s="42" t="s">
        <v>288</v>
      </c>
      <c r="C43" s="42" t="s">
        <v>287</v>
      </c>
      <c r="D43" s="42" t="s">
        <v>35</v>
      </c>
      <c r="E43" s="42" t="s">
        <v>639</v>
      </c>
      <c r="F43" s="43">
        <v>150</v>
      </c>
      <c r="G43" s="43"/>
      <c r="H43" s="41">
        <v>1000000</v>
      </c>
      <c r="I43" s="41">
        <v>2450000</v>
      </c>
      <c r="J43" s="44">
        <v>1450000</v>
      </c>
      <c r="K43" s="72">
        <v>400000</v>
      </c>
      <c r="L43" s="104">
        <v>400000</v>
      </c>
      <c r="M43" s="101"/>
    </row>
    <row r="44" spans="1:13" ht="60" customHeight="1">
      <c r="A44" s="64" t="s">
        <v>589</v>
      </c>
      <c r="B44" s="42" t="s">
        <v>493</v>
      </c>
      <c r="C44" s="42" t="s">
        <v>491</v>
      </c>
      <c r="D44" s="42" t="s">
        <v>206</v>
      </c>
      <c r="E44" s="42" t="s">
        <v>492</v>
      </c>
      <c r="F44" s="43">
        <v>57</v>
      </c>
      <c r="G44" s="43"/>
      <c r="H44" s="41">
        <v>940000</v>
      </c>
      <c r="I44" s="41">
        <v>2500000</v>
      </c>
      <c r="J44" s="44">
        <v>1560000</v>
      </c>
      <c r="K44" s="72">
        <v>1560000</v>
      </c>
      <c r="L44" s="104">
        <v>1560000</v>
      </c>
      <c r="M44" s="101"/>
    </row>
    <row r="45" spans="1:13" ht="60" customHeight="1">
      <c r="A45" s="64" t="s">
        <v>590</v>
      </c>
      <c r="B45" s="42" t="s">
        <v>274</v>
      </c>
      <c r="C45" s="42" t="s">
        <v>270</v>
      </c>
      <c r="D45" s="42" t="s">
        <v>150</v>
      </c>
      <c r="E45" s="42" t="s">
        <v>640</v>
      </c>
      <c r="F45" s="43">
        <v>1500</v>
      </c>
      <c r="G45" s="43">
        <v>200</v>
      </c>
      <c r="H45" s="41">
        <v>500000</v>
      </c>
      <c r="I45" s="41">
        <v>1400000</v>
      </c>
      <c r="J45" s="44">
        <v>900000</v>
      </c>
      <c r="K45" s="72">
        <v>900000</v>
      </c>
      <c r="L45" s="104">
        <v>900000</v>
      </c>
      <c r="M45" s="101"/>
    </row>
    <row r="46" spans="1:13" ht="60" customHeight="1">
      <c r="A46" s="64" t="s">
        <v>591</v>
      </c>
      <c r="B46" s="42" t="s">
        <v>335</v>
      </c>
      <c r="C46" s="42" t="s">
        <v>333</v>
      </c>
      <c r="D46" s="42" t="s">
        <v>144</v>
      </c>
      <c r="E46" s="42" t="s">
        <v>334</v>
      </c>
      <c r="F46" s="43">
        <v>400</v>
      </c>
      <c r="G46" s="43">
        <v>286</v>
      </c>
      <c r="H46" s="41">
        <v>909638</v>
      </c>
      <c r="I46" s="41">
        <v>1449638</v>
      </c>
      <c r="J46" s="44">
        <v>540000</v>
      </c>
      <c r="K46" s="72">
        <v>400000</v>
      </c>
      <c r="L46" s="104">
        <v>400000</v>
      </c>
      <c r="M46" s="101"/>
    </row>
    <row r="47" spans="1:13" ht="60" customHeight="1">
      <c r="A47" s="64" t="s">
        <v>592</v>
      </c>
      <c r="B47" s="42" t="s">
        <v>340</v>
      </c>
      <c r="C47" s="42" t="s">
        <v>338</v>
      </c>
      <c r="D47" s="42" t="s">
        <v>4</v>
      </c>
      <c r="E47" s="42" t="s">
        <v>339</v>
      </c>
      <c r="F47" s="43">
        <v>300</v>
      </c>
      <c r="G47" s="43"/>
      <c r="H47" s="41">
        <v>80000</v>
      </c>
      <c r="I47" s="41">
        <v>250000</v>
      </c>
      <c r="J47" s="44">
        <v>170000</v>
      </c>
      <c r="K47" s="71">
        <v>0</v>
      </c>
      <c r="L47" s="105">
        <v>0</v>
      </c>
      <c r="M47" s="101"/>
    </row>
    <row r="48" spans="1:13" ht="60" customHeight="1">
      <c r="A48" s="64" t="s">
        <v>593</v>
      </c>
      <c r="B48" s="42" t="s">
        <v>145</v>
      </c>
      <c r="C48" s="42" t="s">
        <v>140</v>
      </c>
      <c r="D48" s="42" t="s">
        <v>144</v>
      </c>
      <c r="E48" s="42" t="s">
        <v>143</v>
      </c>
      <c r="F48" s="43">
        <v>500</v>
      </c>
      <c r="G48" s="43"/>
      <c r="H48" s="41">
        <v>120000</v>
      </c>
      <c r="I48" s="41">
        <v>390000</v>
      </c>
      <c r="J48" s="44">
        <v>270000</v>
      </c>
      <c r="K48" s="72">
        <v>100000</v>
      </c>
      <c r="L48" s="104">
        <v>100000</v>
      </c>
      <c r="M48" s="101"/>
    </row>
    <row r="49" spans="1:13" ht="60" customHeight="1">
      <c r="A49" s="64" t="s">
        <v>594</v>
      </c>
      <c r="B49" s="42" t="s">
        <v>142</v>
      </c>
      <c r="C49" s="42" t="s">
        <v>140</v>
      </c>
      <c r="D49" s="42" t="s">
        <v>79</v>
      </c>
      <c r="E49" s="42" t="s">
        <v>141</v>
      </c>
      <c r="F49" s="43">
        <v>60000</v>
      </c>
      <c r="G49" s="43">
        <v>300</v>
      </c>
      <c r="H49" s="41">
        <v>844500</v>
      </c>
      <c r="I49" s="41">
        <v>2634500</v>
      </c>
      <c r="J49" s="44">
        <v>1790000</v>
      </c>
      <c r="K49" s="72">
        <v>212000</v>
      </c>
      <c r="L49" s="104">
        <v>212000</v>
      </c>
      <c r="M49" s="101"/>
    </row>
    <row r="50" spans="1:13" ht="60" customHeight="1">
      <c r="A50" s="64" t="s">
        <v>595</v>
      </c>
      <c r="B50" s="42" t="s">
        <v>151</v>
      </c>
      <c r="C50" s="42" t="s">
        <v>148</v>
      </c>
      <c r="D50" s="42" t="s">
        <v>150</v>
      </c>
      <c r="E50" s="42" t="s">
        <v>149</v>
      </c>
      <c r="F50" s="43">
        <v>40000</v>
      </c>
      <c r="G50" s="43">
        <v>160</v>
      </c>
      <c r="H50" s="41">
        <v>162400</v>
      </c>
      <c r="I50" s="41">
        <v>462400</v>
      </c>
      <c r="J50" s="44">
        <v>300000</v>
      </c>
      <c r="K50" s="72">
        <v>100000</v>
      </c>
      <c r="L50" s="104">
        <v>100000</v>
      </c>
      <c r="M50" s="101"/>
    </row>
    <row r="51" spans="1:13" ht="60" customHeight="1">
      <c r="A51" s="64" t="s">
        <v>596</v>
      </c>
      <c r="B51" s="42" t="s">
        <v>153</v>
      </c>
      <c r="C51" s="42" t="s">
        <v>148</v>
      </c>
      <c r="D51" s="42" t="s">
        <v>28</v>
      </c>
      <c r="E51" s="42" t="s">
        <v>152</v>
      </c>
      <c r="F51" s="43">
        <v>5000</v>
      </c>
      <c r="G51" s="43">
        <v>920</v>
      </c>
      <c r="H51" s="41">
        <v>1183800</v>
      </c>
      <c r="I51" s="41">
        <v>3883800</v>
      </c>
      <c r="J51" s="44">
        <v>2700000</v>
      </c>
      <c r="K51" s="72">
        <v>200000</v>
      </c>
      <c r="L51" s="104">
        <v>200000</v>
      </c>
      <c r="M51" s="101"/>
    </row>
    <row r="52" spans="1:13" ht="125.1" customHeight="1">
      <c r="A52" s="64" t="s">
        <v>597</v>
      </c>
      <c r="B52" s="42" t="s">
        <v>525</v>
      </c>
      <c r="C52" s="42" t="s">
        <v>523</v>
      </c>
      <c r="D52" s="42" t="s">
        <v>35</v>
      </c>
      <c r="E52" s="42" t="s">
        <v>524</v>
      </c>
      <c r="F52" s="43">
        <v>43</v>
      </c>
      <c r="G52" s="43"/>
      <c r="H52" s="41">
        <v>172000</v>
      </c>
      <c r="I52" s="41">
        <v>572000</v>
      </c>
      <c r="J52" s="44">
        <v>400000</v>
      </c>
      <c r="K52" s="72">
        <v>200000</v>
      </c>
      <c r="L52" s="104">
        <v>200000</v>
      </c>
      <c r="M52" s="101"/>
    </row>
    <row r="53" spans="1:13" ht="69" customHeight="1">
      <c r="A53" s="64" t="s">
        <v>598</v>
      </c>
      <c r="B53" s="42" t="s">
        <v>342</v>
      </c>
      <c r="C53" s="42" t="s">
        <v>704</v>
      </c>
      <c r="D53" s="42" t="s">
        <v>4</v>
      </c>
      <c r="E53" s="42" t="s">
        <v>341</v>
      </c>
      <c r="F53" s="43">
        <v>15</v>
      </c>
      <c r="G53" s="43">
        <v>0</v>
      </c>
      <c r="H53" s="41">
        <v>47000</v>
      </c>
      <c r="I53" s="41">
        <v>156000</v>
      </c>
      <c r="J53" s="44">
        <v>109000</v>
      </c>
      <c r="K53" s="75">
        <v>0</v>
      </c>
      <c r="L53" s="106">
        <v>0</v>
      </c>
      <c r="M53" s="101"/>
    </row>
    <row r="54" spans="1:13" ht="125.1" customHeight="1">
      <c r="A54" s="64" t="s">
        <v>599</v>
      </c>
      <c r="B54" s="42" t="s">
        <v>89</v>
      </c>
      <c r="C54" s="42" t="s">
        <v>85</v>
      </c>
      <c r="D54" s="42" t="s">
        <v>35</v>
      </c>
      <c r="E54" s="42" t="s">
        <v>88</v>
      </c>
      <c r="F54" s="43">
        <v>550</v>
      </c>
      <c r="G54" s="43"/>
      <c r="H54" s="41">
        <v>2000000</v>
      </c>
      <c r="I54" s="41">
        <v>6000000</v>
      </c>
      <c r="J54" s="44">
        <v>4000000</v>
      </c>
      <c r="K54" s="72">
        <v>3000000</v>
      </c>
      <c r="L54" s="104">
        <v>3000000</v>
      </c>
      <c r="M54" s="101"/>
    </row>
    <row r="55" spans="1:13" ht="125.1" customHeight="1">
      <c r="A55" s="64" t="s">
        <v>600</v>
      </c>
      <c r="B55" s="42" t="s">
        <v>87</v>
      </c>
      <c r="C55" s="42" t="s">
        <v>85</v>
      </c>
      <c r="D55" s="42" t="s">
        <v>35</v>
      </c>
      <c r="E55" s="42" t="s">
        <v>86</v>
      </c>
      <c r="F55" s="43">
        <v>300</v>
      </c>
      <c r="G55" s="43"/>
      <c r="H55" s="41">
        <v>700000</v>
      </c>
      <c r="I55" s="41">
        <v>2200000</v>
      </c>
      <c r="J55" s="44">
        <v>1500000</v>
      </c>
      <c r="K55" s="72">
        <v>800000</v>
      </c>
      <c r="L55" s="104">
        <v>800000</v>
      </c>
      <c r="M55" s="101"/>
    </row>
    <row r="56" spans="1:13" ht="125.1" customHeight="1">
      <c r="A56" s="64" t="s">
        <v>601</v>
      </c>
      <c r="B56" s="42" t="s">
        <v>90</v>
      </c>
      <c r="C56" s="42" t="s">
        <v>85</v>
      </c>
      <c r="D56" s="42" t="s">
        <v>35</v>
      </c>
      <c r="E56" s="42" t="s">
        <v>641</v>
      </c>
      <c r="F56" s="43">
        <v>500</v>
      </c>
      <c r="G56" s="43"/>
      <c r="H56" s="41">
        <v>8000000</v>
      </c>
      <c r="I56" s="41">
        <v>16000000</v>
      </c>
      <c r="J56" s="44">
        <v>8000000</v>
      </c>
      <c r="K56" s="72">
        <v>6000000</v>
      </c>
      <c r="L56" s="104">
        <v>6000000</v>
      </c>
      <c r="M56" s="101"/>
    </row>
    <row r="57" spans="1:13" ht="125.1" customHeight="1">
      <c r="A57" s="64" t="s">
        <v>602</v>
      </c>
      <c r="B57" s="42" t="s">
        <v>231</v>
      </c>
      <c r="C57" s="42" t="s">
        <v>229</v>
      </c>
      <c r="D57" s="42" t="s">
        <v>35</v>
      </c>
      <c r="E57" s="42" t="s">
        <v>230</v>
      </c>
      <c r="F57" s="43">
        <v>130</v>
      </c>
      <c r="G57" s="43"/>
      <c r="H57" s="41">
        <v>254000</v>
      </c>
      <c r="I57" s="41">
        <v>704000</v>
      </c>
      <c r="J57" s="44">
        <v>450000</v>
      </c>
      <c r="K57" s="71">
        <v>0</v>
      </c>
      <c r="L57" s="105">
        <v>0</v>
      </c>
      <c r="M57" s="101"/>
    </row>
    <row r="58" spans="1:13" ht="60" customHeight="1">
      <c r="A58" s="64" t="s">
        <v>603</v>
      </c>
      <c r="B58" s="42" t="s">
        <v>236</v>
      </c>
      <c r="C58" s="42" t="s">
        <v>234</v>
      </c>
      <c r="D58" s="42" t="s">
        <v>4</v>
      </c>
      <c r="E58" s="42" t="s">
        <v>235</v>
      </c>
      <c r="F58" s="43">
        <v>15</v>
      </c>
      <c r="G58" s="43">
        <v>84</v>
      </c>
      <c r="H58" s="41">
        <v>210000</v>
      </c>
      <c r="I58" s="41">
        <v>510000</v>
      </c>
      <c r="J58" s="44">
        <v>300000</v>
      </c>
      <c r="K58" s="72">
        <v>150000</v>
      </c>
      <c r="L58" s="104">
        <v>150000</v>
      </c>
      <c r="M58" s="102" t="s">
        <v>714</v>
      </c>
    </row>
    <row r="59" spans="1:13" ht="60" customHeight="1">
      <c r="A59" s="64" t="s">
        <v>607</v>
      </c>
      <c r="B59" s="42" t="s">
        <v>91</v>
      </c>
      <c r="C59" s="42" t="s">
        <v>678</v>
      </c>
      <c r="D59" s="42" t="s">
        <v>4</v>
      </c>
      <c r="E59" s="42" t="s">
        <v>705</v>
      </c>
      <c r="F59" s="43">
        <v>300</v>
      </c>
      <c r="G59" s="43">
        <v>30000</v>
      </c>
      <c r="H59" s="41">
        <v>40000</v>
      </c>
      <c r="I59" s="41">
        <v>110000</v>
      </c>
      <c r="J59" s="44">
        <v>70000</v>
      </c>
      <c r="K59" s="71">
        <v>0</v>
      </c>
      <c r="L59" s="105">
        <v>0</v>
      </c>
      <c r="M59" s="102" t="s">
        <v>714</v>
      </c>
    </row>
    <row r="60" spans="1:13" ht="60" customHeight="1">
      <c r="A60" s="64" t="s">
        <v>608</v>
      </c>
      <c r="B60" s="42" t="s">
        <v>233</v>
      </c>
      <c r="C60" s="42" t="s">
        <v>224</v>
      </c>
      <c r="D60" s="42" t="s">
        <v>28</v>
      </c>
      <c r="E60" s="42" t="s">
        <v>232</v>
      </c>
      <c r="F60" s="43">
        <v>300</v>
      </c>
      <c r="G60" s="43"/>
      <c r="H60" s="41">
        <v>350000</v>
      </c>
      <c r="I60" s="41">
        <v>1150000</v>
      </c>
      <c r="J60" s="44">
        <v>800000</v>
      </c>
      <c r="K60" s="72">
        <v>400000</v>
      </c>
      <c r="L60" s="104">
        <v>400000</v>
      </c>
      <c r="M60" s="101"/>
    </row>
    <row r="61" spans="1:13" ht="60" customHeight="1">
      <c r="A61" s="64" t="s">
        <v>609</v>
      </c>
      <c r="B61" s="42" t="s">
        <v>297</v>
      </c>
      <c r="C61" s="42" t="s">
        <v>293</v>
      </c>
      <c r="D61" s="42" t="s">
        <v>144</v>
      </c>
      <c r="E61" s="42" t="s">
        <v>296</v>
      </c>
      <c r="F61" s="43">
        <v>40</v>
      </c>
      <c r="G61" s="43"/>
      <c r="H61" s="41">
        <v>370000</v>
      </c>
      <c r="I61" s="41">
        <v>580000</v>
      </c>
      <c r="J61" s="44">
        <v>210000</v>
      </c>
      <c r="K61" s="72">
        <v>200000</v>
      </c>
      <c r="L61" s="104">
        <v>200000</v>
      </c>
      <c r="M61" s="101"/>
    </row>
    <row r="62" spans="1:13" ht="60" customHeight="1">
      <c r="A62" s="64" t="s">
        <v>610</v>
      </c>
      <c r="B62" s="42" t="s">
        <v>295</v>
      </c>
      <c r="C62" s="42" t="s">
        <v>293</v>
      </c>
      <c r="D62" s="42" t="s">
        <v>144</v>
      </c>
      <c r="E62" s="42" t="s">
        <v>294</v>
      </c>
      <c r="F62" s="43">
        <v>400</v>
      </c>
      <c r="G62" s="43"/>
      <c r="H62" s="41">
        <v>630000</v>
      </c>
      <c r="I62" s="41">
        <v>1050000</v>
      </c>
      <c r="J62" s="44">
        <v>420000</v>
      </c>
      <c r="K62" s="72">
        <v>300000</v>
      </c>
      <c r="L62" s="104">
        <v>300000</v>
      </c>
      <c r="M62" s="101"/>
    </row>
    <row r="63" spans="1:13" ht="60" customHeight="1">
      <c r="A63" s="64" t="s">
        <v>611</v>
      </c>
      <c r="B63" s="42" t="s">
        <v>324</v>
      </c>
      <c r="C63" s="42" t="s">
        <v>315</v>
      </c>
      <c r="D63" s="42" t="s">
        <v>4</v>
      </c>
      <c r="E63" s="42" t="s">
        <v>323</v>
      </c>
      <c r="F63" s="43">
        <v>100</v>
      </c>
      <c r="G63" s="43">
        <v>30</v>
      </c>
      <c r="H63" s="41">
        <v>60000</v>
      </c>
      <c r="I63" s="41">
        <v>200000</v>
      </c>
      <c r="J63" s="44">
        <v>140000</v>
      </c>
      <c r="K63" s="72">
        <v>100000</v>
      </c>
      <c r="L63" s="104">
        <v>100000</v>
      </c>
      <c r="M63" s="102" t="s">
        <v>714</v>
      </c>
    </row>
    <row r="64" spans="1:13" ht="60" customHeight="1">
      <c r="A64" s="64" t="s">
        <v>612</v>
      </c>
      <c r="B64" s="42" t="s">
        <v>262</v>
      </c>
      <c r="C64" s="42" t="s">
        <v>259</v>
      </c>
      <c r="D64" s="42" t="s">
        <v>28</v>
      </c>
      <c r="E64" s="42" t="s">
        <v>706</v>
      </c>
      <c r="F64" s="43">
        <v>300</v>
      </c>
      <c r="G64" s="43">
        <v>143</v>
      </c>
      <c r="H64" s="41">
        <v>450000</v>
      </c>
      <c r="I64" s="41">
        <v>1260000</v>
      </c>
      <c r="J64" s="44">
        <v>810000</v>
      </c>
      <c r="K64" s="72">
        <v>100000</v>
      </c>
      <c r="L64" s="104">
        <v>100000</v>
      </c>
      <c r="M64" s="101"/>
    </row>
    <row r="65" spans="1:13" ht="60" customHeight="1">
      <c r="A65" s="64" t="s">
        <v>613</v>
      </c>
      <c r="B65" s="42" t="s">
        <v>207</v>
      </c>
      <c r="C65" s="42" t="s">
        <v>203</v>
      </c>
      <c r="D65" s="42" t="s">
        <v>206</v>
      </c>
      <c r="E65" s="42" t="s">
        <v>642</v>
      </c>
      <c r="F65" s="43">
        <v>200</v>
      </c>
      <c r="G65" s="43">
        <v>120</v>
      </c>
      <c r="H65" s="41">
        <v>198000</v>
      </c>
      <c r="I65" s="41">
        <v>398000</v>
      </c>
      <c r="J65" s="44">
        <v>200000</v>
      </c>
      <c r="K65" s="72">
        <v>100000</v>
      </c>
      <c r="L65" s="104">
        <v>100000</v>
      </c>
      <c r="M65" s="102" t="s">
        <v>714</v>
      </c>
    </row>
    <row r="66" spans="1:13" ht="60" customHeight="1">
      <c r="A66" s="64" t="s">
        <v>614</v>
      </c>
      <c r="B66" s="42" t="s">
        <v>5</v>
      </c>
      <c r="C66" s="42" t="s">
        <v>2</v>
      </c>
      <c r="D66" s="42" t="s">
        <v>4</v>
      </c>
      <c r="E66" s="42" t="s">
        <v>3</v>
      </c>
      <c r="F66" s="43">
        <v>300</v>
      </c>
      <c r="G66" s="43">
        <v>50</v>
      </c>
      <c r="H66" s="41">
        <v>278000</v>
      </c>
      <c r="I66" s="41">
        <v>635000</v>
      </c>
      <c r="J66" s="44">
        <v>357000</v>
      </c>
      <c r="K66" s="71">
        <v>0</v>
      </c>
      <c r="L66" s="105">
        <v>0</v>
      </c>
      <c r="M66" s="101"/>
    </row>
    <row r="67" spans="1:13" ht="60" customHeight="1">
      <c r="A67" s="64" t="s">
        <v>615</v>
      </c>
      <c r="B67" s="42" t="s">
        <v>183</v>
      </c>
      <c r="C67" s="42" t="s">
        <v>180</v>
      </c>
      <c r="D67" s="42" t="s">
        <v>28</v>
      </c>
      <c r="E67" s="42" t="s">
        <v>182</v>
      </c>
      <c r="F67" s="43">
        <v>900</v>
      </c>
      <c r="G67" s="43">
        <v>25</v>
      </c>
      <c r="H67" s="41">
        <v>200000</v>
      </c>
      <c r="I67" s="41">
        <v>600000</v>
      </c>
      <c r="J67" s="44">
        <v>400000</v>
      </c>
      <c r="K67" s="72">
        <v>100000</v>
      </c>
      <c r="L67" s="104">
        <v>100000</v>
      </c>
      <c r="M67" s="102" t="s">
        <v>714</v>
      </c>
    </row>
    <row r="68" spans="1:13" ht="60" customHeight="1">
      <c r="A68" s="64" t="s">
        <v>616</v>
      </c>
      <c r="B68" s="42" t="s">
        <v>272</v>
      </c>
      <c r="C68" s="42" t="s">
        <v>684</v>
      </c>
      <c r="D68" s="42" t="s">
        <v>4</v>
      </c>
      <c r="E68" s="42" t="s">
        <v>271</v>
      </c>
      <c r="F68" s="43">
        <v>150</v>
      </c>
      <c r="G68" s="43"/>
      <c r="H68" s="41">
        <v>870000</v>
      </c>
      <c r="I68" s="41">
        <v>1320000</v>
      </c>
      <c r="J68" s="44">
        <v>450000</v>
      </c>
      <c r="K68" s="71">
        <v>0</v>
      </c>
      <c r="L68" s="105">
        <v>0</v>
      </c>
      <c r="M68" s="101"/>
    </row>
    <row r="69" spans="1:13" ht="125.1" customHeight="1">
      <c r="A69" s="82" t="s">
        <v>617</v>
      </c>
      <c r="B69" s="27" t="s">
        <v>59</v>
      </c>
      <c r="C69" s="27" t="s">
        <v>58</v>
      </c>
      <c r="D69" s="27" t="s">
        <v>35</v>
      </c>
      <c r="E69" s="27" t="s">
        <v>643</v>
      </c>
      <c r="F69" s="45">
        <v>1</v>
      </c>
      <c r="G69" s="45">
        <v>600</v>
      </c>
      <c r="H69" s="46">
        <v>522000</v>
      </c>
      <c r="I69" s="46">
        <v>1722000</v>
      </c>
      <c r="J69" s="46">
        <v>1200000</v>
      </c>
      <c r="K69" s="73">
        <v>0</v>
      </c>
      <c r="L69" s="32" t="s">
        <v>1384</v>
      </c>
      <c r="M69" s="96" t="s">
        <v>712</v>
      </c>
    </row>
    <row r="70" spans="1:13" ht="125.1" customHeight="1">
      <c r="A70" s="82" t="s">
        <v>618</v>
      </c>
      <c r="B70" s="27" t="s">
        <v>102</v>
      </c>
      <c r="C70" s="27" t="s">
        <v>100</v>
      </c>
      <c r="D70" s="27" t="s">
        <v>35</v>
      </c>
      <c r="E70" s="27" t="s">
        <v>101</v>
      </c>
      <c r="F70" s="45">
        <v>1</v>
      </c>
      <c r="G70" s="45">
        <v>1200</v>
      </c>
      <c r="H70" s="46">
        <v>562000</v>
      </c>
      <c r="I70" s="46">
        <v>1862000</v>
      </c>
      <c r="J70" s="46">
        <v>1300000</v>
      </c>
      <c r="K70" s="73">
        <v>0</v>
      </c>
      <c r="L70" s="32" t="s">
        <v>1384</v>
      </c>
      <c r="M70" s="96" t="s">
        <v>712</v>
      </c>
    </row>
    <row r="71" spans="1:13" ht="82.5" customHeight="1">
      <c r="A71" s="82" t="s">
        <v>619</v>
      </c>
      <c r="B71" s="27" t="s">
        <v>39</v>
      </c>
      <c r="C71" s="27" t="s">
        <v>37</v>
      </c>
      <c r="D71" s="27" t="s">
        <v>4</v>
      </c>
      <c r="E71" s="27" t="s">
        <v>38</v>
      </c>
      <c r="F71" s="45">
        <v>30</v>
      </c>
      <c r="G71" s="45"/>
      <c r="H71" s="46">
        <v>1000000</v>
      </c>
      <c r="I71" s="46">
        <v>2000000</v>
      </c>
      <c r="J71" s="46">
        <v>1000000</v>
      </c>
      <c r="K71" s="73">
        <v>0</v>
      </c>
      <c r="L71" s="32" t="s">
        <v>1384</v>
      </c>
      <c r="M71" s="96" t="s">
        <v>712</v>
      </c>
    </row>
    <row r="72" spans="1:13" ht="125.1" customHeight="1">
      <c r="A72" s="64" t="s">
        <v>620</v>
      </c>
      <c r="B72" s="42" t="s">
        <v>119</v>
      </c>
      <c r="C72" s="42" t="s">
        <v>118</v>
      </c>
      <c r="D72" s="42" t="s">
        <v>35</v>
      </c>
      <c r="E72" s="42" t="s">
        <v>707</v>
      </c>
      <c r="F72" s="43">
        <v>159</v>
      </c>
      <c r="G72" s="43"/>
      <c r="H72" s="41">
        <v>2348000</v>
      </c>
      <c r="I72" s="41">
        <v>5657000</v>
      </c>
      <c r="J72" s="44">
        <v>3309000</v>
      </c>
      <c r="K72" s="72">
        <v>1600000</v>
      </c>
      <c r="L72" s="104">
        <v>1600000</v>
      </c>
      <c r="M72" s="101"/>
    </row>
    <row r="73" spans="1:13" ht="60" customHeight="1">
      <c r="A73" s="64" t="s">
        <v>621</v>
      </c>
      <c r="B73" s="42" t="s">
        <v>418</v>
      </c>
      <c r="C73" s="42" t="s">
        <v>245</v>
      </c>
      <c r="D73" s="42" t="s">
        <v>4</v>
      </c>
      <c r="E73" s="42" t="s">
        <v>417</v>
      </c>
      <c r="F73" s="43">
        <v>30</v>
      </c>
      <c r="G73" s="43"/>
      <c r="H73" s="41">
        <v>640000</v>
      </c>
      <c r="I73" s="41">
        <v>940000</v>
      </c>
      <c r="J73" s="44">
        <v>300000</v>
      </c>
      <c r="K73" s="72">
        <v>200000</v>
      </c>
      <c r="L73" s="104">
        <v>200000</v>
      </c>
      <c r="M73" s="101"/>
    </row>
    <row r="74" spans="1:13" ht="60" customHeight="1">
      <c r="A74" s="64" t="s">
        <v>622</v>
      </c>
      <c r="B74" s="42" t="s">
        <v>249</v>
      </c>
      <c r="C74" s="42" t="s">
        <v>245</v>
      </c>
      <c r="D74" s="42" t="s">
        <v>4</v>
      </c>
      <c r="E74" s="42" t="s">
        <v>248</v>
      </c>
      <c r="F74" s="43">
        <v>30</v>
      </c>
      <c r="G74" s="43"/>
      <c r="H74" s="41">
        <v>6350000</v>
      </c>
      <c r="I74" s="41">
        <v>8650000</v>
      </c>
      <c r="J74" s="44">
        <v>2300000</v>
      </c>
      <c r="K74" s="72">
        <v>500000</v>
      </c>
      <c r="L74" s="104">
        <v>500000</v>
      </c>
      <c r="M74" s="101"/>
    </row>
    <row r="75" spans="1:13" ht="60" customHeight="1">
      <c r="A75" s="64" t="s">
        <v>623</v>
      </c>
      <c r="B75" s="42" t="s">
        <v>252</v>
      </c>
      <c r="C75" s="42" t="s">
        <v>245</v>
      </c>
      <c r="D75" s="42" t="s">
        <v>251</v>
      </c>
      <c r="E75" s="42" t="s">
        <v>250</v>
      </c>
      <c r="F75" s="43">
        <v>1</v>
      </c>
      <c r="G75" s="43"/>
      <c r="H75" s="41">
        <v>5850000</v>
      </c>
      <c r="I75" s="41">
        <v>8150000</v>
      </c>
      <c r="J75" s="44">
        <v>2300000</v>
      </c>
      <c r="K75" s="72">
        <v>1500000</v>
      </c>
      <c r="L75" s="104">
        <v>1500000</v>
      </c>
      <c r="M75" s="101"/>
    </row>
    <row r="76" spans="1:13" ht="60" customHeight="1" thickBot="1">
      <c r="A76" s="65" t="s">
        <v>624</v>
      </c>
      <c r="B76" s="66" t="s">
        <v>247</v>
      </c>
      <c r="C76" s="66" t="s">
        <v>245</v>
      </c>
      <c r="D76" s="66" t="s">
        <v>4</v>
      </c>
      <c r="E76" s="66" t="s">
        <v>246</v>
      </c>
      <c r="F76" s="67">
        <v>38</v>
      </c>
      <c r="G76" s="67"/>
      <c r="H76" s="68">
        <v>6425000</v>
      </c>
      <c r="I76" s="68">
        <v>9425000</v>
      </c>
      <c r="J76" s="69">
        <v>3000000</v>
      </c>
      <c r="K76" s="74">
        <v>2000000</v>
      </c>
      <c r="L76" s="107">
        <v>2000000</v>
      </c>
      <c r="M76" s="103"/>
    </row>
    <row r="77" spans="1:13" ht="12.75" customHeight="1">
      <c r="L77" s="85"/>
    </row>
    <row r="78" spans="1:13" ht="12.75" customHeight="1"/>
    <row r="79" spans="1:13" ht="12.75" customHeight="1">
      <c r="A79" s="214" t="s">
        <v>715</v>
      </c>
      <c r="B79" s="215"/>
      <c r="C79" s="215"/>
    </row>
    <row r="80" spans="1:13" ht="12.75" customHeight="1"/>
    <row r="81" spans="6:8" ht="12.75"/>
    <row r="82" spans="6:8" ht="12.75"/>
    <row r="83" spans="6:8" ht="12.75"/>
    <row r="84" spans="6:8" ht="12.75"/>
    <row r="85" spans="6:8" ht="15.75">
      <c r="F85" s="216" t="s">
        <v>708</v>
      </c>
      <c r="G85" s="216"/>
      <c r="H85" s="216"/>
    </row>
    <row r="86" spans="6:8" ht="15.75">
      <c r="F86" s="216" t="s">
        <v>709</v>
      </c>
      <c r="G86" s="216"/>
      <c r="H86" s="216"/>
    </row>
    <row r="87" spans="6:8" ht="12.75"/>
    <row r="88" spans="6:8" ht="12.75"/>
  </sheetData>
  <mergeCells count="10">
    <mergeCell ref="A79:C79"/>
    <mergeCell ref="F85:H85"/>
    <mergeCell ref="F86:H86"/>
    <mergeCell ref="A1:B1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8" scale="71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9"/>
  <sheetViews>
    <sheetView showGridLines="0" topLeftCell="E1" zoomScale="72" zoomScaleNormal="72" workbookViewId="0">
      <selection activeCell="L15" sqref="L15"/>
    </sheetView>
  </sheetViews>
  <sheetFormatPr defaultRowHeight="16.5"/>
  <cols>
    <col min="1" max="1" width="12.85546875" style="109" customWidth="1"/>
    <col min="2" max="2" width="32.140625" style="109" customWidth="1"/>
    <col min="3" max="3" width="62.42578125" style="109" customWidth="1"/>
    <col min="4" max="4" width="66.42578125" style="109" customWidth="1"/>
    <col min="5" max="5" width="61.140625" style="109" customWidth="1"/>
    <col min="6" max="6" width="15.28515625" style="109" customWidth="1"/>
    <col min="7" max="7" width="14.140625" style="110" bestFit="1" customWidth="1"/>
    <col min="8" max="8" width="15.85546875" style="110" customWidth="1"/>
    <col min="9" max="9" width="16.28515625" style="110" customWidth="1"/>
    <col min="10" max="10" width="17.28515625" style="110" customWidth="1"/>
    <col min="11" max="11" width="18.140625" style="110" customWidth="1"/>
    <col min="12" max="12" width="28.28515625" style="110" bestFit="1" customWidth="1"/>
    <col min="13" max="16384" width="9.140625" style="109"/>
  </cols>
  <sheetData>
    <row r="3" spans="1:12" ht="20.100000000000001" customHeight="1" thickBot="1"/>
    <row r="4" spans="1:12" ht="36.75" customHeight="1" thickBot="1">
      <c r="A4" s="231" t="s">
        <v>529</v>
      </c>
      <c r="B4" s="232"/>
      <c r="C4" s="111" t="s">
        <v>718</v>
      </c>
      <c r="G4" s="109"/>
      <c r="H4" s="109"/>
      <c r="I4" s="109"/>
    </row>
    <row r="5" spans="1:12" ht="24.95" customHeight="1">
      <c r="A5" s="233" t="s">
        <v>530</v>
      </c>
      <c r="B5" s="234"/>
      <c r="C5" s="112">
        <v>21000000</v>
      </c>
      <c r="G5" s="109"/>
      <c r="H5" s="109"/>
      <c r="I5" s="109"/>
    </row>
    <row r="6" spans="1:12" ht="24.95" customHeight="1">
      <c r="A6" s="235" t="s">
        <v>531</v>
      </c>
      <c r="B6" s="236"/>
      <c r="C6" s="113">
        <f>SUM(J16:J122)</f>
        <v>50838810</v>
      </c>
      <c r="G6" s="109"/>
      <c r="H6" s="109"/>
      <c r="I6" s="109"/>
    </row>
    <row r="7" spans="1:12" ht="24.95" customHeight="1">
      <c r="A7" s="235" t="s">
        <v>532</v>
      </c>
      <c r="B7" s="236"/>
      <c r="C7" s="113">
        <f>C5*0.05</f>
        <v>1050000</v>
      </c>
      <c r="G7" s="109"/>
      <c r="H7" s="109"/>
      <c r="I7" s="109"/>
    </row>
    <row r="8" spans="1:12" ht="24.95" customHeight="1">
      <c r="A8" s="235" t="s">
        <v>533</v>
      </c>
      <c r="B8" s="236"/>
      <c r="C8" s="113">
        <f>C5-C7</f>
        <v>19950000</v>
      </c>
      <c r="G8" s="109"/>
      <c r="H8" s="109"/>
      <c r="I8" s="109"/>
    </row>
    <row r="9" spans="1:12" ht="24.95" customHeight="1">
      <c r="A9" s="237" t="s">
        <v>719</v>
      </c>
      <c r="B9" s="238"/>
      <c r="C9" s="113">
        <v>19950000</v>
      </c>
      <c r="G9" s="109"/>
      <c r="H9" s="109"/>
      <c r="I9" s="109"/>
    </row>
    <row r="10" spans="1:12" ht="24.95" customHeight="1" thickBot="1">
      <c r="A10" s="227" t="s">
        <v>716</v>
      </c>
      <c r="B10" s="228"/>
      <c r="C10" s="114">
        <v>19950000</v>
      </c>
      <c r="G10" s="109"/>
      <c r="H10" s="109"/>
      <c r="I10" s="109"/>
    </row>
    <row r="11" spans="1:12" s="117" customFormat="1" ht="24.95" customHeight="1">
      <c r="A11" s="115"/>
      <c r="B11" s="115"/>
      <c r="C11" s="116"/>
      <c r="J11" s="118"/>
      <c r="K11" s="118"/>
      <c r="L11" s="118"/>
    </row>
    <row r="12" spans="1:12" s="117" customFormat="1" ht="24.95" customHeight="1">
      <c r="A12" s="115"/>
      <c r="B12" s="115"/>
      <c r="C12" s="116"/>
      <c r="J12" s="118"/>
      <c r="K12" s="118"/>
      <c r="L12" s="118"/>
    </row>
    <row r="13" spans="1:12" s="117" customFormat="1" ht="24.95" customHeight="1">
      <c r="A13" s="115"/>
      <c r="B13" s="115"/>
      <c r="C13" s="116"/>
      <c r="J13" s="118"/>
      <c r="K13" s="118"/>
      <c r="L13" s="118"/>
    </row>
    <row r="14" spans="1:12" ht="20.100000000000001" customHeight="1" thickBot="1"/>
    <row r="15" spans="1:12" s="117" customFormat="1" ht="66.75" thickBot="1">
      <c r="A15" s="186" t="s">
        <v>526</v>
      </c>
      <c r="B15" s="187" t="s">
        <v>1</v>
      </c>
      <c r="C15" s="187" t="s">
        <v>0</v>
      </c>
      <c r="D15" s="187" t="s">
        <v>527</v>
      </c>
      <c r="E15" s="187" t="s">
        <v>528</v>
      </c>
      <c r="F15" s="187" t="s">
        <v>543</v>
      </c>
      <c r="G15" s="188" t="s">
        <v>652</v>
      </c>
      <c r="H15" s="188" t="s">
        <v>544</v>
      </c>
      <c r="I15" s="188" t="s">
        <v>545</v>
      </c>
      <c r="J15" s="188" t="s">
        <v>546</v>
      </c>
      <c r="K15" s="188" t="s">
        <v>547</v>
      </c>
      <c r="L15" s="189" t="s">
        <v>720</v>
      </c>
    </row>
    <row r="16" spans="1:12" ht="60" customHeight="1">
      <c r="A16" s="119" t="s">
        <v>550</v>
      </c>
      <c r="B16" s="120" t="s">
        <v>721</v>
      </c>
      <c r="C16" s="120" t="s">
        <v>722</v>
      </c>
      <c r="D16" s="120" t="s">
        <v>723</v>
      </c>
      <c r="E16" s="120" t="s">
        <v>724</v>
      </c>
      <c r="F16" s="120">
        <v>80</v>
      </c>
      <c r="G16" s="121">
        <v>100</v>
      </c>
      <c r="H16" s="121">
        <v>120000</v>
      </c>
      <c r="I16" s="121">
        <f t="shared" ref="I16:I63" si="0">SUM(H16,J16)</f>
        <v>360000</v>
      </c>
      <c r="J16" s="121">
        <v>240000</v>
      </c>
      <c r="K16" s="121">
        <v>100000</v>
      </c>
      <c r="L16" s="122">
        <v>100000</v>
      </c>
    </row>
    <row r="17" spans="1:12" ht="60" customHeight="1">
      <c r="A17" s="123" t="s">
        <v>551</v>
      </c>
      <c r="B17" s="124" t="s">
        <v>725</v>
      </c>
      <c r="C17" s="124" t="s">
        <v>447</v>
      </c>
      <c r="D17" s="124" t="s">
        <v>726</v>
      </c>
      <c r="E17" s="124" t="s">
        <v>727</v>
      </c>
      <c r="F17" s="124">
        <v>150</v>
      </c>
      <c r="G17" s="125"/>
      <c r="H17" s="125">
        <v>200000</v>
      </c>
      <c r="I17" s="125">
        <f t="shared" si="0"/>
        <v>350000</v>
      </c>
      <c r="J17" s="125">
        <v>150000</v>
      </c>
      <c r="K17" s="125">
        <v>100000</v>
      </c>
      <c r="L17" s="126">
        <v>100000</v>
      </c>
    </row>
    <row r="18" spans="1:12" s="117" customFormat="1" ht="60" customHeight="1">
      <c r="A18" s="127" t="s">
        <v>558</v>
      </c>
      <c r="B18" s="128" t="s">
        <v>728</v>
      </c>
      <c r="C18" s="128" t="s">
        <v>221</v>
      </c>
      <c r="D18" s="128" t="s">
        <v>726</v>
      </c>
      <c r="E18" s="128" t="s">
        <v>729</v>
      </c>
      <c r="F18" s="128">
        <v>250</v>
      </c>
      <c r="G18" s="129">
        <v>320</v>
      </c>
      <c r="H18" s="129">
        <v>315560</v>
      </c>
      <c r="I18" s="129">
        <f t="shared" si="0"/>
        <v>915560</v>
      </c>
      <c r="J18" s="129">
        <v>600000</v>
      </c>
      <c r="K18" s="129">
        <v>600000</v>
      </c>
      <c r="L18" s="130">
        <v>600000</v>
      </c>
    </row>
    <row r="19" spans="1:12" ht="60" customHeight="1">
      <c r="A19" s="123" t="s">
        <v>559</v>
      </c>
      <c r="B19" s="124" t="s">
        <v>730</v>
      </c>
      <c r="C19" s="124" t="s">
        <v>70</v>
      </c>
      <c r="D19" s="124" t="s">
        <v>731</v>
      </c>
      <c r="E19" s="124" t="s">
        <v>732</v>
      </c>
      <c r="F19" s="124">
        <v>393</v>
      </c>
      <c r="G19" s="125">
        <v>90</v>
      </c>
      <c r="H19" s="125">
        <v>130000</v>
      </c>
      <c r="I19" s="125">
        <f t="shared" si="0"/>
        <v>390000</v>
      </c>
      <c r="J19" s="125">
        <v>260000</v>
      </c>
      <c r="K19" s="125">
        <v>100000</v>
      </c>
      <c r="L19" s="126">
        <v>100000</v>
      </c>
    </row>
    <row r="20" spans="1:12" ht="60" customHeight="1">
      <c r="A20" s="123" t="s">
        <v>560</v>
      </c>
      <c r="B20" s="124" t="s">
        <v>733</v>
      </c>
      <c r="C20" s="124" t="s">
        <v>70</v>
      </c>
      <c r="D20" s="124" t="s">
        <v>734</v>
      </c>
      <c r="E20" s="124" t="s">
        <v>735</v>
      </c>
      <c r="F20" s="124">
        <v>1225</v>
      </c>
      <c r="G20" s="125">
        <v>80</v>
      </c>
      <c r="H20" s="125">
        <v>90000</v>
      </c>
      <c r="I20" s="125">
        <f t="shared" si="0"/>
        <v>260000</v>
      </c>
      <c r="J20" s="125">
        <v>170000</v>
      </c>
      <c r="K20" s="125">
        <v>100000</v>
      </c>
      <c r="L20" s="126">
        <v>100000</v>
      </c>
    </row>
    <row r="21" spans="1:12" ht="60" customHeight="1">
      <c r="A21" s="123" t="s">
        <v>561</v>
      </c>
      <c r="B21" s="124" t="s">
        <v>736</v>
      </c>
      <c r="C21" s="124" t="s">
        <v>242</v>
      </c>
      <c r="D21" s="124" t="s">
        <v>726</v>
      </c>
      <c r="E21" s="124" t="s">
        <v>737</v>
      </c>
      <c r="F21" s="124">
        <v>80</v>
      </c>
      <c r="G21" s="125"/>
      <c r="H21" s="125">
        <v>138240</v>
      </c>
      <c r="I21" s="125">
        <f t="shared" si="0"/>
        <v>460540</v>
      </c>
      <c r="J21" s="125">
        <v>322300</v>
      </c>
      <c r="K21" s="125">
        <v>158000</v>
      </c>
      <c r="L21" s="126">
        <v>158000</v>
      </c>
    </row>
    <row r="22" spans="1:12" ht="60" customHeight="1">
      <c r="A22" s="123" t="s">
        <v>562</v>
      </c>
      <c r="B22" s="124" t="s">
        <v>738</v>
      </c>
      <c r="C22" s="124" t="s">
        <v>739</v>
      </c>
      <c r="D22" s="124" t="s">
        <v>740</v>
      </c>
      <c r="E22" s="124" t="s">
        <v>741</v>
      </c>
      <c r="F22" s="124">
        <v>170</v>
      </c>
      <c r="G22" s="125"/>
      <c r="H22" s="125">
        <v>1497000</v>
      </c>
      <c r="I22" s="125">
        <f t="shared" si="0"/>
        <v>2403000</v>
      </c>
      <c r="J22" s="125">
        <v>906000</v>
      </c>
      <c r="K22" s="125">
        <v>150000</v>
      </c>
      <c r="L22" s="126">
        <v>150000</v>
      </c>
    </row>
    <row r="23" spans="1:12" ht="80.25" customHeight="1">
      <c r="A23" s="123" t="s">
        <v>563</v>
      </c>
      <c r="B23" s="124" t="s">
        <v>742</v>
      </c>
      <c r="C23" s="124" t="s">
        <v>419</v>
      </c>
      <c r="D23" s="124" t="s">
        <v>740</v>
      </c>
      <c r="E23" s="124" t="s">
        <v>743</v>
      </c>
      <c r="F23" s="124">
        <v>250</v>
      </c>
      <c r="G23" s="125">
        <v>30</v>
      </c>
      <c r="H23" s="125">
        <v>155000</v>
      </c>
      <c r="I23" s="125">
        <f t="shared" si="0"/>
        <v>335000</v>
      </c>
      <c r="J23" s="125">
        <v>180000</v>
      </c>
      <c r="K23" s="125">
        <v>100000</v>
      </c>
      <c r="L23" s="126">
        <v>100000</v>
      </c>
    </row>
    <row r="24" spans="1:12" ht="80.25" customHeight="1">
      <c r="A24" s="123" t="s">
        <v>564</v>
      </c>
      <c r="B24" s="124" t="s">
        <v>744</v>
      </c>
      <c r="C24" s="124" t="s">
        <v>745</v>
      </c>
      <c r="D24" s="124" t="s">
        <v>740</v>
      </c>
      <c r="E24" s="124" t="s">
        <v>746</v>
      </c>
      <c r="F24" s="124">
        <v>120</v>
      </c>
      <c r="G24" s="125"/>
      <c r="H24" s="125">
        <v>140000</v>
      </c>
      <c r="I24" s="125">
        <f t="shared" si="0"/>
        <v>290000</v>
      </c>
      <c r="J24" s="125">
        <v>150000</v>
      </c>
      <c r="K24" s="131">
        <v>0</v>
      </c>
      <c r="L24" s="132">
        <v>0</v>
      </c>
    </row>
    <row r="25" spans="1:12" ht="80.25" customHeight="1">
      <c r="A25" s="133" t="s">
        <v>565</v>
      </c>
      <c r="B25" s="134" t="s">
        <v>747</v>
      </c>
      <c r="C25" s="134" t="s">
        <v>748</v>
      </c>
      <c r="D25" s="134" t="s">
        <v>723</v>
      </c>
      <c r="E25" s="134" t="s">
        <v>749</v>
      </c>
      <c r="F25" s="134">
        <v>1</v>
      </c>
      <c r="G25" s="135">
        <v>142</v>
      </c>
      <c r="H25" s="135">
        <v>805000</v>
      </c>
      <c r="I25" s="135">
        <f t="shared" si="0"/>
        <v>1455000</v>
      </c>
      <c r="J25" s="135">
        <v>650000</v>
      </c>
      <c r="K25" s="136">
        <v>0</v>
      </c>
      <c r="L25" s="137" t="s">
        <v>750</v>
      </c>
    </row>
    <row r="26" spans="1:12" ht="60" customHeight="1">
      <c r="A26" s="123" t="s">
        <v>566</v>
      </c>
      <c r="B26" s="124" t="s">
        <v>751</v>
      </c>
      <c r="C26" s="124" t="s">
        <v>752</v>
      </c>
      <c r="D26" s="124" t="s">
        <v>731</v>
      </c>
      <c r="E26" s="124" t="s">
        <v>753</v>
      </c>
      <c r="F26" s="124">
        <v>14</v>
      </c>
      <c r="G26" s="125">
        <v>64</v>
      </c>
      <c r="H26" s="125">
        <v>220000</v>
      </c>
      <c r="I26" s="125">
        <f t="shared" si="0"/>
        <v>520000</v>
      </c>
      <c r="J26" s="125">
        <v>300000</v>
      </c>
      <c r="K26" s="125">
        <v>100000</v>
      </c>
      <c r="L26" s="126">
        <v>100000</v>
      </c>
    </row>
    <row r="27" spans="1:12" ht="60" customHeight="1">
      <c r="A27" s="123" t="s">
        <v>567</v>
      </c>
      <c r="B27" s="124" t="s">
        <v>754</v>
      </c>
      <c r="C27" s="124" t="s">
        <v>755</v>
      </c>
      <c r="D27" s="124" t="s">
        <v>740</v>
      </c>
      <c r="E27" s="124" t="s">
        <v>756</v>
      </c>
      <c r="F27" s="124">
        <v>40</v>
      </c>
      <c r="G27" s="125"/>
      <c r="H27" s="125">
        <v>193000</v>
      </c>
      <c r="I27" s="125">
        <f t="shared" si="0"/>
        <v>643000</v>
      </c>
      <c r="J27" s="125">
        <v>450000</v>
      </c>
      <c r="K27" s="125">
        <v>100000</v>
      </c>
      <c r="L27" s="126">
        <v>100000</v>
      </c>
    </row>
    <row r="28" spans="1:12" s="117" customFormat="1" ht="60" customHeight="1">
      <c r="A28" s="127" t="s">
        <v>568</v>
      </c>
      <c r="B28" s="128" t="s">
        <v>757</v>
      </c>
      <c r="C28" s="128" t="s">
        <v>758</v>
      </c>
      <c r="D28" s="128" t="s">
        <v>740</v>
      </c>
      <c r="E28" s="128" t="s">
        <v>759</v>
      </c>
      <c r="F28" s="128">
        <v>200</v>
      </c>
      <c r="G28" s="129">
        <v>220</v>
      </c>
      <c r="H28" s="129">
        <v>360000</v>
      </c>
      <c r="I28" s="129">
        <f t="shared" si="0"/>
        <v>1160000</v>
      </c>
      <c r="J28" s="129">
        <v>800000</v>
      </c>
      <c r="K28" s="129">
        <v>100000</v>
      </c>
      <c r="L28" s="130">
        <v>100000</v>
      </c>
    </row>
    <row r="29" spans="1:12" ht="60" customHeight="1">
      <c r="A29" s="123" t="s">
        <v>569</v>
      </c>
      <c r="B29" s="124" t="s">
        <v>760</v>
      </c>
      <c r="C29" s="124" t="s">
        <v>154</v>
      </c>
      <c r="D29" s="124" t="s">
        <v>726</v>
      </c>
      <c r="E29" s="124" t="s">
        <v>761</v>
      </c>
      <c r="F29" s="124">
        <v>150</v>
      </c>
      <c r="G29" s="125">
        <v>352</v>
      </c>
      <c r="H29" s="125">
        <v>352000</v>
      </c>
      <c r="I29" s="125">
        <f t="shared" si="0"/>
        <v>1172000</v>
      </c>
      <c r="J29" s="125">
        <v>820000</v>
      </c>
      <c r="K29" s="131">
        <v>0</v>
      </c>
      <c r="L29" s="132">
        <v>0</v>
      </c>
    </row>
    <row r="30" spans="1:12" ht="60" customHeight="1">
      <c r="A30" s="123" t="s">
        <v>570</v>
      </c>
      <c r="B30" s="124" t="s">
        <v>762</v>
      </c>
      <c r="C30" s="124" t="s">
        <v>763</v>
      </c>
      <c r="D30" s="124" t="s">
        <v>726</v>
      </c>
      <c r="E30" s="124" t="s">
        <v>764</v>
      </c>
      <c r="F30" s="124">
        <v>350</v>
      </c>
      <c r="G30" s="125">
        <v>22</v>
      </c>
      <c r="H30" s="125">
        <v>200000</v>
      </c>
      <c r="I30" s="125">
        <f t="shared" si="0"/>
        <v>666000</v>
      </c>
      <c r="J30" s="125">
        <v>466000</v>
      </c>
      <c r="K30" s="125">
        <v>400000</v>
      </c>
      <c r="L30" s="126">
        <v>400000</v>
      </c>
    </row>
    <row r="31" spans="1:12" ht="60" customHeight="1">
      <c r="A31" s="123" t="s">
        <v>571</v>
      </c>
      <c r="B31" s="124" t="s">
        <v>765</v>
      </c>
      <c r="C31" s="124" t="s">
        <v>766</v>
      </c>
      <c r="D31" s="124" t="s">
        <v>767</v>
      </c>
      <c r="E31" s="124" t="s">
        <v>768</v>
      </c>
      <c r="F31" s="124">
        <v>28</v>
      </c>
      <c r="G31" s="125">
        <v>90</v>
      </c>
      <c r="H31" s="125">
        <v>90000</v>
      </c>
      <c r="I31" s="125">
        <f t="shared" si="0"/>
        <v>290000</v>
      </c>
      <c r="J31" s="125">
        <v>200000</v>
      </c>
      <c r="K31" s="125">
        <v>100000</v>
      </c>
      <c r="L31" s="126">
        <v>100000</v>
      </c>
    </row>
    <row r="32" spans="1:12" ht="60" customHeight="1">
      <c r="A32" s="123" t="s">
        <v>572</v>
      </c>
      <c r="B32" s="124" t="s">
        <v>769</v>
      </c>
      <c r="C32" s="124" t="s">
        <v>770</v>
      </c>
      <c r="D32" s="124" t="s">
        <v>726</v>
      </c>
      <c r="E32" s="124" t="s">
        <v>771</v>
      </c>
      <c r="F32" s="124">
        <v>6500</v>
      </c>
      <c r="G32" s="125">
        <v>120</v>
      </c>
      <c r="H32" s="125">
        <v>648600</v>
      </c>
      <c r="I32" s="125">
        <f t="shared" si="0"/>
        <v>1334400</v>
      </c>
      <c r="J32" s="125">
        <v>685800</v>
      </c>
      <c r="K32" s="125">
        <v>150000</v>
      </c>
      <c r="L32" s="126">
        <v>150000</v>
      </c>
    </row>
    <row r="33" spans="1:12" ht="60" customHeight="1">
      <c r="A33" s="123" t="s">
        <v>573</v>
      </c>
      <c r="B33" s="124" t="s">
        <v>772</v>
      </c>
      <c r="C33" s="124" t="s">
        <v>23</v>
      </c>
      <c r="D33" s="124" t="s">
        <v>731</v>
      </c>
      <c r="E33" s="124" t="s">
        <v>773</v>
      </c>
      <c r="F33" s="124">
        <v>250</v>
      </c>
      <c r="G33" s="125">
        <v>222</v>
      </c>
      <c r="H33" s="125">
        <v>362699</v>
      </c>
      <c r="I33" s="125">
        <f t="shared" si="0"/>
        <v>1062699</v>
      </c>
      <c r="J33" s="125">
        <v>700000</v>
      </c>
      <c r="K33" s="131">
        <v>0</v>
      </c>
      <c r="L33" s="132">
        <v>0</v>
      </c>
    </row>
    <row r="34" spans="1:12" ht="60" customHeight="1">
      <c r="A34" s="123" t="s">
        <v>574</v>
      </c>
      <c r="B34" s="124" t="s">
        <v>774</v>
      </c>
      <c r="C34" s="124" t="s">
        <v>177</v>
      </c>
      <c r="D34" s="124" t="s">
        <v>726</v>
      </c>
      <c r="E34" s="124" t="s">
        <v>775</v>
      </c>
      <c r="F34" s="124">
        <v>3</v>
      </c>
      <c r="G34" s="125"/>
      <c r="H34" s="125">
        <v>270000</v>
      </c>
      <c r="I34" s="125">
        <f t="shared" si="0"/>
        <v>890000</v>
      </c>
      <c r="J34" s="125">
        <v>620000</v>
      </c>
      <c r="K34" s="125">
        <v>300000</v>
      </c>
      <c r="L34" s="126">
        <v>300000</v>
      </c>
    </row>
    <row r="35" spans="1:12" ht="60" customHeight="1">
      <c r="A35" s="123" t="s">
        <v>691</v>
      </c>
      <c r="B35" s="124" t="s">
        <v>776</v>
      </c>
      <c r="C35" s="124" t="s">
        <v>277</v>
      </c>
      <c r="D35" s="124" t="s">
        <v>777</v>
      </c>
      <c r="E35" s="124" t="s">
        <v>778</v>
      </c>
      <c r="F35" s="124">
        <v>400</v>
      </c>
      <c r="G35" s="125"/>
      <c r="H35" s="125">
        <v>150000</v>
      </c>
      <c r="I35" s="125">
        <f t="shared" si="0"/>
        <v>500000</v>
      </c>
      <c r="J35" s="125">
        <v>350000</v>
      </c>
      <c r="K35" s="125">
        <v>300000</v>
      </c>
      <c r="L35" s="126">
        <v>300000</v>
      </c>
    </row>
    <row r="36" spans="1:12" ht="60" customHeight="1">
      <c r="A36" s="123" t="s">
        <v>576</v>
      </c>
      <c r="B36" s="124" t="s">
        <v>779</v>
      </c>
      <c r="C36" s="124" t="s">
        <v>277</v>
      </c>
      <c r="D36" s="124" t="s">
        <v>734</v>
      </c>
      <c r="E36" s="124" t="s">
        <v>780</v>
      </c>
      <c r="F36" s="124">
        <v>750</v>
      </c>
      <c r="G36" s="125"/>
      <c r="H36" s="125">
        <v>568500</v>
      </c>
      <c r="I36" s="125">
        <f t="shared" si="0"/>
        <v>668500</v>
      </c>
      <c r="J36" s="125">
        <v>100000</v>
      </c>
      <c r="K36" s="125">
        <v>50000</v>
      </c>
      <c r="L36" s="126">
        <v>50000</v>
      </c>
    </row>
    <row r="37" spans="1:12" ht="60" customHeight="1">
      <c r="A37" s="123" t="s">
        <v>577</v>
      </c>
      <c r="B37" s="124" t="s">
        <v>781</v>
      </c>
      <c r="C37" s="124" t="s">
        <v>277</v>
      </c>
      <c r="D37" s="124" t="s">
        <v>726</v>
      </c>
      <c r="E37" s="124" t="s">
        <v>782</v>
      </c>
      <c r="F37" s="124">
        <v>2000</v>
      </c>
      <c r="G37" s="125"/>
      <c r="H37" s="125">
        <v>300000</v>
      </c>
      <c r="I37" s="125">
        <f t="shared" si="0"/>
        <v>660000</v>
      </c>
      <c r="J37" s="125">
        <v>360000</v>
      </c>
      <c r="K37" s="125">
        <v>150000</v>
      </c>
      <c r="L37" s="126">
        <v>150000</v>
      </c>
    </row>
    <row r="38" spans="1:12" ht="60" customHeight="1">
      <c r="A38" s="123" t="s">
        <v>578</v>
      </c>
      <c r="B38" s="124" t="s">
        <v>783</v>
      </c>
      <c r="C38" s="124" t="s">
        <v>277</v>
      </c>
      <c r="D38" s="124" t="s">
        <v>734</v>
      </c>
      <c r="E38" s="124" t="s">
        <v>784</v>
      </c>
      <c r="F38" s="124">
        <v>500</v>
      </c>
      <c r="G38" s="125"/>
      <c r="H38" s="125">
        <v>270000</v>
      </c>
      <c r="I38" s="125">
        <f t="shared" si="0"/>
        <v>750000</v>
      </c>
      <c r="J38" s="125">
        <v>480000</v>
      </c>
      <c r="K38" s="125">
        <v>50000</v>
      </c>
      <c r="L38" s="126">
        <v>50000</v>
      </c>
    </row>
    <row r="39" spans="1:12" ht="60" customHeight="1">
      <c r="A39" s="123" t="s">
        <v>579</v>
      </c>
      <c r="B39" s="124" t="s">
        <v>785</v>
      </c>
      <c r="C39" s="124" t="s">
        <v>277</v>
      </c>
      <c r="D39" s="124" t="s">
        <v>731</v>
      </c>
      <c r="E39" s="124" t="s">
        <v>786</v>
      </c>
      <c r="F39" s="124">
        <v>220</v>
      </c>
      <c r="G39" s="125"/>
      <c r="H39" s="125">
        <v>280000</v>
      </c>
      <c r="I39" s="125">
        <f t="shared" si="0"/>
        <v>550000</v>
      </c>
      <c r="J39" s="125">
        <v>270000</v>
      </c>
      <c r="K39" s="125">
        <v>150000</v>
      </c>
      <c r="L39" s="126">
        <v>150000</v>
      </c>
    </row>
    <row r="40" spans="1:12" ht="60" customHeight="1">
      <c r="A40" s="123" t="s">
        <v>580</v>
      </c>
      <c r="B40" s="124" t="s">
        <v>787</v>
      </c>
      <c r="C40" s="124" t="s">
        <v>277</v>
      </c>
      <c r="D40" s="124" t="s">
        <v>734</v>
      </c>
      <c r="E40" s="124" t="s">
        <v>788</v>
      </c>
      <c r="F40" s="124">
        <v>30</v>
      </c>
      <c r="G40" s="125"/>
      <c r="H40" s="125">
        <v>5450000</v>
      </c>
      <c r="I40" s="125">
        <f t="shared" si="0"/>
        <v>5950000</v>
      </c>
      <c r="J40" s="125">
        <v>500000</v>
      </c>
      <c r="K40" s="125">
        <v>400000</v>
      </c>
      <c r="L40" s="126">
        <v>400000</v>
      </c>
    </row>
    <row r="41" spans="1:12" ht="60" customHeight="1">
      <c r="A41" s="123" t="s">
        <v>581</v>
      </c>
      <c r="B41" s="124" t="s">
        <v>789</v>
      </c>
      <c r="C41" s="124" t="s">
        <v>277</v>
      </c>
      <c r="D41" s="124" t="s">
        <v>790</v>
      </c>
      <c r="E41" s="124" t="s">
        <v>791</v>
      </c>
      <c r="F41" s="124">
        <v>50</v>
      </c>
      <c r="G41" s="125"/>
      <c r="H41" s="125">
        <v>360000</v>
      </c>
      <c r="I41" s="125">
        <f t="shared" si="0"/>
        <v>1190000</v>
      </c>
      <c r="J41" s="125">
        <v>830000</v>
      </c>
      <c r="K41" s="125">
        <v>800000</v>
      </c>
      <c r="L41" s="126">
        <v>800000</v>
      </c>
    </row>
    <row r="42" spans="1:12" ht="60" customHeight="1">
      <c r="A42" s="123" t="s">
        <v>582</v>
      </c>
      <c r="B42" s="124" t="s">
        <v>792</v>
      </c>
      <c r="C42" s="124" t="s">
        <v>277</v>
      </c>
      <c r="D42" s="124" t="s">
        <v>740</v>
      </c>
      <c r="E42" s="124" t="s">
        <v>793</v>
      </c>
      <c r="F42" s="124">
        <v>200</v>
      </c>
      <c r="G42" s="125"/>
      <c r="H42" s="125">
        <v>440000</v>
      </c>
      <c r="I42" s="125">
        <f t="shared" si="0"/>
        <v>740000</v>
      </c>
      <c r="J42" s="125">
        <v>300000</v>
      </c>
      <c r="K42" s="125">
        <v>200000</v>
      </c>
      <c r="L42" s="126">
        <v>200000</v>
      </c>
    </row>
    <row r="43" spans="1:12" ht="60" customHeight="1">
      <c r="A43" s="123" t="s">
        <v>583</v>
      </c>
      <c r="B43" s="124" t="s">
        <v>794</v>
      </c>
      <c r="C43" s="124" t="s">
        <v>795</v>
      </c>
      <c r="D43" s="124" t="s">
        <v>731</v>
      </c>
      <c r="E43" s="124" t="s">
        <v>796</v>
      </c>
      <c r="F43" s="124">
        <v>500</v>
      </c>
      <c r="G43" s="125">
        <v>40</v>
      </c>
      <c r="H43" s="125">
        <v>240000</v>
      </c>
      <c r="I43" s="125">
        <f t="shared" si="0"/>
        <v>800000</v>
      </c>
      <c r="J43" s="125">
        <v>560000</v>
      </c>
      <c r="K43" s="125">
        <v>100000</v>
      </c>
      <c r="L43" s="126">
        <v>100000</v>
      </c>
    </row>
    <row r="44" spans="1:12" ht="60" customHeight="1">
      <c r="A44" s="123" t="s">
        <v>584</v>
      </c>
      <c r="B44" s="124" t="s">
        <v>797</v>
      </c>
      <c r="C44" s="124" t="s">
        <v>795</v>
      </c>
      <c r="D44" s="124" t="s">
        <v>731</v>
      </c>
      <c r="E44" s="124" t="s">
        <v>798</v>
      </c>
      <c r="F44" s="124">
        <v>300</v>
      </c>
      <c r="G44" s="125">
        <v>5</v>
      </c>
      <c r="H44" s="125">
        <v>30000</v>
      </c>
      <c r="I44" s="125">
        <f t="shared" si="0"/>
        <v>100000</v>
      </c>
      <c r="J44" s="125">
        <v>70000</v>
      </c>
      <c r="K44" s="131">
        <v>0</v>
      </c>
      <c r="L44" s="132">
        <v>0</v>
      </c>
    </row>
    <row r="45" spans="1:12" ht="60" customHeight="1">
      <c r="A45" s="123" t="s">
        <v>585</v>
      </c>
      <c r="B45" s="124" t="s">
        <v>799</v>
      </c>
      <c r="C45" s="124" t="s">
        <v>800</v>
      </c>
      <c r="D45" s="124" t="s">
        <v>740</v>
      </c>
      <c r="E45" s="124" t="s">
        <v>801</v>
      </c>
      <c r="F45" s="124">
        <v>3000</v>
      </c>
      <c r="G45" s="125">
        <v>90</v>
      </c>
      <c r="H45" s="125">
        <v>230000</v>
      </c>
      <c r="I45" s="125">
        <f t="shared" si="0"/>
        <v>505000</v>
      </c>
      <c r="J45" s="125">
        <v>275000</v>
      </c>
      <c r="K45" s="125">
        <v>275000</v>
      </c>
      <c r="L45" s="126">
        <v>275000</v>
      </c>
    </row>
    <row r="46" spans="1:12" ht="65.099999999999994" customHeight="1">
      <c r="A46" s="133" t="s">
        <v>586</v>
      </c>
      <c r="B46" s="134" t="s">
        <v>802</v>
      </c>
      <c r="C46" s="138" t="s">
        <v>22</v>
      </c>
      <c r="D46" s="138" t="s">
        <v>740</v>
      </c>
      <c r="E46" s="138" t="s">
        <v>803</v>
      </c>
      <c r="F46" s="138">
        <v>100</v>
      </c>
      <c r="G46" s="139">
        <v>100</v>
      </c>
      <c r="H46" s="135">
        <v>500000</v>
      </c>
      <c r="I46" s="135">
        <f t="shared" si="0"/>
        <v>950000</v>
      </c>
      <c r="J46" s="139">
        <v>450000</v>
      </c>
      <c r="K46" s="140">
        <v>0</v>
      </c>
      <c r="L46" s="141" t="s">
        <v>804</v>
      </c>
    </row>
    <row r="47" spans="1:12" ht="60" customHeight="1">
      <c r="A47" s="123" t="s">
        <v>587</v>
      </c>
      <c r="B47" s="124" t="s">
        <v>805</v>
      </c>
      <c r="C47" s="124" t="s">
        <v>806</v>
      </c>
      <c r="D47" s="124" t="s">
        <v>723</v>
      </c>
      <c r="E47" s="124" t="s">
        <v>807</v>
      </c>
      <c r="F47" s="124">
        <v>24</v>
      </c>
      <c r="G47" s="125" t="s">
        <v>7</v>
      </c>
      <c r="H47" s="125">
        <v>550000</v>
      </c>
      <c r="I47" s="125">
        <f t="shared" si="0"/>
        <v>880000</v>
      </c>
      <c r="J47" s="125">
        <v>330000</v>
      </c>
      <c r="K47" s="125">
        <v>200000</v>
      </c>
      <c r="L47" s="126">
        <v>200000</v>
      </c>
    </row>
    <row r="48" spans="1:12" ht="60" customHeight="1">
      <c r="A48" s="123" t="s">
        <v>588</v>
      </c>
      <c r="B48" s="124" t="s">
        <v>808</v>
      </c>
      <c r="C48" s="124" t="s">
        <v>809</v>
      </c>
      <c r="D48" s="124" t="s">
        <v>734</v>
      </c>
      <c r="E48" s="124" t="s">
        <v>810</v>
      </c>
      <c r="F48" s="124">
        <v>47</v>
      </c>
      <c r="G48" s="125"/>
      <c r="H48" s="125">
        <v>50000</v>
      </c>
      <c r="I48" s="125">
        <f t="shared" si="0"/>
        <v>150000</v>
      </c>
      <c r="J48" s="125">
        <v>100000</v>
      </c>
      <c r="K48" s="125">
        <v>60000</v>
      </c>
      <c r="L48" s="126">
        <v>60000</v>
      </c>
    </row>
    <row r="49" spans="1:12" ht="60" customHeight="1">
      <c r="A49" s="123" t="s">
        <v>589</v>
      </c>
      <c r="B49" s="124" t="s">
        <v>811</v>
      </c>
      <c r="C49" s="124" t="s">
        <v>812</v>
      </c>
      <c r="D49" s="124" t="s">
        <v>726</v>
      </c>
      <c r="E49" s="124" t="s">
        <v>813</v>
      </c>
      <c r="F49" s="124">
        <v>40</v>
      </c>
      <c r="G49" s="125">
        <v>9</v>
      </c>
      <c r="H49" s="125">
        <v>50000</v>
      </c>
      <c r="I49" s="125">
        <f t="shared" si="0"/>
        <v>150000</v>
      </c>
      <c r="J49" s="125">
        <v>100000</v>
      </c>
      <c r="K49" s="131">
        <v>0</v>
      </c>
      <c r="L49" s="132">
        <v>0</v>
      </c>
    </row>
    <row r="50" spans="1:12" ht="60" customHeight="1">
      <c r="A50" s="123" t="s">
        <v>590</v>
      </c>
      <c r="B50" s="124" t="s">
        <v>814</v>
      </c>
      <c r="C50" s="124" t="s">
        <v>815</v>
      </c>
      <c r="D50" s="124" t="s">
        <v>726</v>
      </c>
      <c r="E50" s="124" t="s">
        <v>816</v>
      </c>
      <c r="F50" s="124">
        <v>3000</v>
      </c>
      <c r="G50" s="125"/>
      <c r="H50" s="125">
        <v>180000</v>
      </c>
      <c r="I50" s="125">
        <f t="shared" si="0"/>
        <v>600000</v>
      </c>
      <c r="J50" s="125">
        <v>420000</v>
      </c>
      <c r="K50" s="125">
        <v>100000</v>
      </c>
      <c r="L50" s="126">
        <v>100000</v>
      </c>
    </row>
    <row r="51" spans="1:12" ht="60" customHeight="1">
      <c r="A51" s="123" t="s">
        <v>591</v>
      </c>
      <c r="B51" s="124" t="s">
        <v>817</v>
      </c>
      <c r="C51" s="124" t="s">
        <v>815</v>
      </c>
      <c r="D51" s="124" t="s">
        <v>790</v>
      </c>
      <c r="E51" s="124" t="s">
        <v>818</v>
      </c>
      <c r="F51" s="124">
        <v>15</v>
      </c>
      <c r="G51" s="125">
        <v>450</v>
      </c>
      <c r="H51" s="125">
        <v>240000</v>
      </c>
      <c r="I51" s="125">
        <f t="shared" si="0"/>
        <v>700000</v>
      </c>
      <c r="J51" s="125">
        <v>460000</v>
      </c>
      <c r="K51" s="125">
        <v>50000</v>
      </c>
      <c r="L51" s="126">
        <v>50000</v>
      </c>
    </row>
    <row r="52" spans="1:12" ht="60" customHeight="1">
      <c r="A52" s="123" t="s">
        <v>592</v>
      </c>
      <c r="B52" s="124" t="s">
        <v>819</v>
      </c>
      <c r="C52" s="124" t="s">
        <v>820</v>
      </c>
      <c r="D52" s="124" t="s">
        <v>740</v>
      </c>
      <c r="E52" s="124" t="s">
        <v>821</v>
      </c>
      <c r="F52" s="124">
        <v>150</v>
      </c>
      <c r="G52" s="125">
        <v>20</v>
      </c>
      <c r="H52" s="125">
        <v>100000</v>
      </c>
      <c r="I52" s="125">
        <f t="shared" si="0"/>
        <v>330000</v>
      </c>
      <c r="J52" s="125">
        <v>230000</v>
      </c>
      <c r="K52" s="125">
        <v>50000</v>
      </c>
      <c r="L52" s="126">
        <v>50000</v>
      </c>
    </row>
    <row r="53" spans="1:12" ht="60" customHeight="1">
      <c r="A53" s="123" t="s">
        <v>593</v>
      </c>
      <c r="B53" s="124" t="s">
        <v>822</v>
      </c>
      <c r="C53" s="124" t="s">
        <v>687</v>
      </c>
      <c r="D53" s="124" t="s">
        <v>734</v>
      </c>
      <c r="E53" s="124" t="s">
        <v>823</v>
      </c>
      <c r="F53" s="124">
        <v>200</v>
      </c>
      <c r="G53" s="125">
        <v>20</v>
      </c>
      <c r="H53" s="125">
        <v>160000</v>
      </c>
      <c r="I53" s="125">
        <f t="shared" si="0"/>
        <v>440000</v>
      </c>
      <c r="J53" s="125">
        <v>280000</v>
      </c>
      <c r="K53" s="125">
        <v>200000</v>
      </c>
      <c r="L53" s="126">
        <v>200000</v>
      </c>
    </row>
    <row r="54" spans="1:12" ht="60" customHeight="1">
      <c r="A54" s="123" t="s">
        <v>594</v>
      </c>
      <c r="B54" s="124" t="s">
        <v>824</v>
      </c>
      <c r="C54" s="124" t="s">
        <v>825</v>
      </c>
      <c r="D54" s="124" t="s">
        <v>740</v>
      </c>
      <c r="E54" s="124" t="s">
        <v>826</v>
      </c>
      <c r="F54" s="124">
        <v>130</v>
      </c>
      <c r="G54" s="125">
        <v>28</v>
      </c>
      <c r="H54" s="125">
        <v>43000</v>
      </c>
      <c r="I54" s="125">
        <f t="shared" si="0"/>
        <v>143000</v>
      </c>
      <c r="J54" s="125">
        <v>100000</v>
      </c>
      <c r="K54" s="131">
        <v>0</v>
      </c>
      <c r="L54" s="132">
        <v>0</v>
      </c>
    </row>
    <row r="55" spans="1:12" ht="60" customHeight="1">
      <c r="A55" s="123" t="s">
        <v>595</v>
      </c>
      <c r="B55" s="124" t="s">
        <v>827</v>
      </c>
      <c r="C55" s="124" t="s">
        <v>828</v>
      </c>
      <c r="D55" s="124" t="s">
        <v>740</v>
      </c>
      <c r="E55" s="124" t="s">
        <v>829</v>
      </c>
      <c r="F55" s="124">
        <v>1100</v>
      </c>
      <c r="G55" s="125"/>
      <c r="H55" s="125">
        <v>500000</v>
      </c>
      <c r="I55" s="125">
        <f t="shared" si="0"/>
        <v>750000</v>
      </c>
      <c r="J55" s="125">
        <v>250000</v>
      </c>
      <c r="K55" s="125">
        <v>200000</v>
      </c>
      <c r="L55" s="126">
        <v>200000</v>
      </c>
    </row>
    <row r="56" spans="1:12" ht="60" customHeight="1">
      <c r="A56" s="123" t="s">
        <v>596</v>
      </c>
      <c r="B56" s="124" t="s">
        <v>830</v>
      </c>
      <c r="C56" s="124" t="s">
        <v>831</v>
      </c>
      <c r="D56" s="124" t="s">
        <v>740</v>
      </c>
      <c r="E56" s="124" t="s">
        <v>832</v>
      </c>
      <c r="F56" s="124">
        <v>1500</v>
      </c>
      <c r="G56" s="125">
        <v>100</v>
      </c>
      <c r="H56" s="125">
        <v>320000</v>
      </c>
      <c r="I56" s="125">
        <f t="shared" si="0"/>
        <v>1020000</v>
      </c>
      <c r="J56" s="125">
        <v>700000</v>
      </c>
      <c r="K56" s="125">
        <v>150000</v>
      </c>
      <c r="L56" s="126">
        <v>150000</v>
      </c>
    </row>
    <row r="57" spans="1:12" ht="60" customHeight="1">
      <c r="A57" s="123" t="s">
        <v>597</v>
      </c>
      <c r="B57" s="124" t="s">
        <v>833</v>
      </c>
      <c r="C57" s="124" t="s">
        <v>834</v>
      </c>
      <c r="D57" s="124" t="s">
        <v>723</v>
      </c>
      <c r="E57" s="124" t="s">
        <v>835</v>
      </c>
      <c r="F57" s="124">
        <v>510</v>
      </c>
      <c r="G57" s="125"/>
      <c r="H57" s="125">
        <v>150000</v>
      </c>
      <c r="I57" s="125">
        <f t="shared" si="0"/>
        <v>500000</v>
      </c>
      <c r="J57" s="125">
        <v>350000</v>
      </c>
      <c r="K57" s="125">
        <v>250000</v>
      </c>
      <c r="L57" s="126">
        <v>250000</v>
      </c>
    </row>
    <row r="58" spans="1:12" ht="60" customHeight="1">
      <c r="A58" s="123" t="s">
        <v>598</v>
      </c>
      <c r="B58" s="124" t="s">
        <v>836</v>
      </c>
      <c r="C58" s="124" t="s">
        <v>120</v>
      </c>
      <c r="D58" s="124" t="s">
        <v>726</v>
      </c>
      <c r="E58" s="124" t="s">
        <v>837</v>
      </c>
      <c r="F58" s="124">
        <v>200</v>
      </c>
      <c r="G58" s="125">
        <v>16</v>
      </c>
      <c r="H58" s="125">
        <v>50200</v>
      </c>
      <c r="I58" s="125">
        <f t="shared" si="0"/>
        <v>130200</v>
      </c>
      <c r="J58" s="125">
        <v>80000</v>
      </c>
      <c r="K58" s="125">
        <v>80000</v>
      </c>
      <c r="L58" s="126">
        <v>80000</v>
      </c>
    </row>
    <row r="59" spans="1:12" ht="60" customHeight="1">
      <c r="A59" s="123" t="s">
        <v>599</v>
      </c>
      <c r="B59" s="124" t="s">
        <v>838</v>
      </c>
      <c r="C59" s="124" t="s">
        <v>839</v>
      </c>
      <c r="D59" s="124" t="s">
        <v>740</v>
      </c>
      <c r="E59" s="124" t="s">
        <v>840</v>
      </c>
      <c r="F59" s="124">
        <v>94</v>
      </c>
      <c r="G59" s="125">
        <v>45</v>
      </c>
      <c r="H59" s="125">
        <v>60000</v>
      </c>
      <c r="I59" s="125">
        <f t="shared" si="0"/>
        <v>200000</v>
      </c>
      <c r="J59" s="125">
        <v>140000</v>
      </c>
      <c r="K59" s="125">
        <v>100000</v>
      </c>
      <c r="L59" s="126">
        <v>100000</v>
      </c>
    </row>
    <row r="60" spans="1:12" ht="60" customHeight="1">
      <c r="A60" s="123" t="s">
        <v>600</v>
      </c>
      <c r="B60" s="124" t="s">
        <v>841</v>
      </c>
      <c r="C60" s="124" t="s">
        <v>432</v>
      </c>
      <c r="D60" s="124" t="s">
        <v>740</v>
      </c>
      <c r="E60" s="124" t="s">
        <v>842</v>
      </c>
      <c r="F60" s="124">
        <v>500</v>
      </c>
      <c r="G60" s="125"/>
      <c r="H60" s="125">
        <v>200000</v>
      </c>
      <c r="I60" s="125">
        <f t="shared" si="0"/>
        <v>600000</v>
      </c>
      <c r="J60" s="125">
        <v>400000</v>
      </c>
      <c r="K60" s="131">
        <v>0</v>
      </c>
      <c r="L60" s="132">
        <v>0</v>
      </c>
    </row>
    <row r="61" spans="1:12" ht="60" customHeight="1">
      <c r="A61" s="123" t="s">
        <v>601</v>
      </c>
      <c r="B61" s="124" t="s">
        <v>843</v>
      </c>
      <c r="C61" s="124" t="s">
        <v>432</v>
      </c>
      <c r="D61" s="124" t="s">
        <v>740</v>
      </c>
      <c r="E61" s="124" t="s">
        <v>844</v>
      </c>
      <c r="F61" s="124">
        <v>1000</v>
      </c>
      <c r="G61" s="125"/>
      <c r="H61" s="125">
        <v>300000</v>
      </c>
      <c r="I61" s="125">
        <f t="shared" si="0"/>
        <v>1000000</v>
      </c>
      <c r="J61" s="125">
        <v>700000</v>
      </c>
      <c r="K61" s="131">
        <v>0</v>
      </c>
      <c r="L61" s="132">
        <v>0</v>
      </c>
    </row>
    <row r="62" spans="1:12" ht="60" customHeight="1">
      <c r="A62" s="123" t="s">
        <v>602</v>
      </c>
      <c r="B62" s="124" t="s">
        <v>845</v>
      </c>
      <c r="C62" s="124" t="s">
        <v>74</v>
      </c>
      <c r="D62" s="124" t="s">
        <v>740</v>
      </c>
      <c r="E62" s="124" t="s">
        <v>846</v>
      </c>
      <c r="F62" s="124">
        <v>26</v>
      </c>
      <c r="G62" s="125">
        <v>400</v>
      </c>
      <c r="H62" s="125">
        <v>277000</v>
      </c>
      <c r="I62" s="125">
        <f t="shared" si="0"/>
        <v>527000</v>
      </c>
      <c r="J62" s="125">
        <v>250000</v>
      </c>
      <c r="K62" s="125">
        <v>100000</v>
      </c>
      <c r="L62" s="126">
        <v>100000</v>
      </c>
    </row>
    <row r="63" spans="1:12" ht="60" customHeight="1">
      <c r="A63" s="123" t="s">
        <v>603</v>
      </c>
      <c r="B63" s="124" t="s">
        <v>847</v>
      </c>
      <c r="C63" s="124" t="s">
        <v>848</v>
      </c>
      <c r="D63" s="124" t="s">
        <v>849</v>
      </c>
      <c r="E63" s="124" t="s">
        <v>850</v>
      </c>
      <c r="F63" s="124">
        <v>10</v>
      </c>
      <c r="G63" s="125">
        <v>3</v>
      </c>
      <c r="H63" s="125">
        <v>221000</v>
      </c>
      <c r="I63" s="125">
        <f t="shared" si="0"/>
        <v>736000</v>
      </c>
      <c r="J63" s="125">
        <v>515000</v>
      </c>
      <c r="K63" s="125">
        <v>300000</v>
      </c>
      <c r="L63" s="126">
        <v>300000</v>
      </c>
    </row>
    <row r="64" spans="1:12" ht="60" customHeight="1">
      <c r="A64" s="123" t="s">
        <v>607</v>
      </c>
      <c r="B64" s="124" t="s">
        <v>851</v>
      </c>
      <c r="C64" s="124" t="s">
        <v>848</v>
      </c>
      <c r="D64" s="124" t="s">
        <v>723</v>
      </c>
      <c r="E64" s="124" t="s">
        <v>852</v>
      </c>
      <c r="F64" s="124">
        <v>4</v>
      </c>
      <c r="G64" s="125">
        <v>150</v>
      </c>
      <c r="H64" s="125">
        <v>182000</v>
      </c>
      <c r="I64" s="125">
        <v>532000</v>
      </c>
      <c r="J64" s="125">
        <v>350000</v>
      </c>
      <c r="K64" s="131">
        <v>0</v>
      </c>
      <c r="L64" s="132">
        <v>0</v>
      </c>
    </row>
    <row r="65" spans="1:12" ht="60" customHeight="1">
      <c r="A65" s="123" t="s">
        <v>608</v>
      </c>
      <c r="B65" s="124" t="s">
        <v>853</v>
      </c>
      <c r="C65" s="124" t="s">
        <v>854</v>
      </c>
      <c r="D65" s="124" t="s">
        <v>726</v>
      </c>
      <c r="E65" s="124" t="s">
        <v>855</v>
      </c>
      <c r="F65" s="124">
        <v>1000</v>
      </c>
      <c r="G65" s="125">
        <v>550</v>
      </c>
      <c r="H65" s="125">
        <v>493000</v>
      </c>
      <c r="I65" s="125">
        <f t="shared" ref="I65:I113" si="1">SUM(H65,J65)</f>
        <v>1643000</v>
      </c>
      <c r="J65" s="125">
        <v>1150000</v>
      </c>
      <c r="K65" s="125">
        <v>1150000</v>
      </c>
      <c r="L65" s="126">
        <v>1150000</v>
      </c>
    </row>
    <row r="66" spans="1:12" ht="60" customHeight="1">
      <c r="A66" s="123" t="s">
        <v>609</v>
      </c>
      <c r="B66" s="124" t="s">
        <v>856</v>
      </c>
      <c r="C66" s="124" t="s">
        <v>854</v>
      </c>
      <c r="D66" s="124" t="s">
        <v>731</v>
      </c>
      <c r="E66" s="124" t="s">
        <v>857</v>
      </c>
      <c r="F66" s="124">
        <v>10000</v>
      </c>
      <c r="G66" s="125">
        <v>690</v>
      </c>
      <c r="H66" s="125">
        <v>1286000</v>
      </c>
      <c r="I66" s="125">
        <f t="shared" si="1"/>
        <v>4286000</v>
      </c>
      <c r="J66" s="125">
        <v>3000000</v>
      </c>
      <c r="K66" s="125">
        <v>3000000</v>
      </c>
      <c r="L66" s="126">
        <v>3000000</v>
      </c>
    </row>
    <row r="67" spans="1:12" ht="60" customHeight="1">
      <c r="A67" s="123" t="s">
        <v>610</v>
      </c>
      <c r="B67" s="124" t="s">
        <v>858</v>
      </c>
      <c r="C67" s="124" t="s">
        <v>859</v>
      </c>
      <c r="D67" s="124" t="s">
        <v>731</v>
      </c>
      <c r="E67" s="124" t="s">
        <v>860</v>
      </c>
      <c r="F67" s="124">
        <v>200</v>
      </c>
      <c r="G67" s="125">
        <v>76</v>
      </c>
      <c r="H67" s="125">
        <v>111800</v>
      </c>
      <c r="I67" s="125">
        <f t="shared" si="1"/>
        <v>372300</v>
      </c>
      <c r="J67" s="125">
        <v>260500</v>
      </c>
      <c r="K67" s="125">
        <v>100000</v>
      </c>
      <c r="L67" s="126">
        <v>100000</v>
      </c>
    </row>
    <row r="68" spans="1:12" ht="60" customHeight="1">
      <c r="A68" s="123" t="s">
        <v>611</v>
      </c>
      <c r="B68" s="124" t="s">
        <v>861</v>
      </c>
      <c r="C68" s="124" t="s">
        <v>859</v>
      </c>
      <c r="D68" s="124" t="s">
        <v>731</v>
      </c>
      <c r="E68" s="124" t="s">
        <v>862</v>
      </c>
      <c r="F68" s="124">
        <v>550</v>
      </c>
      <c r="G68" s="125">
        <v>120</v>
      </c>
      <c r="H68" s="125">
        <v>170000</v>
      </c>
      <c r="I68" s="125">
        <f t="shared" si="1"/>
        <v>545000</v>
      </c>
      <c r="J68" s="125">
        <v>375000</v>
      </c>
      <c r="K68" s="125">
        <v>100000</v>
      </c>
      <c r="L68" s="126">
        <v>100000</v>
      </c>
    </row>
    <row r="69" spans="1:12" ht="60" customHeight="1">
      <c r="A69" s="123" t="s">
        <v>612</v>
      </c>
      <c r="B69" s="124" t="s">
        <v>863</v>
      </c>
      <c r="C69" s="124" t="s">
        <v>859</v>
      </c>
      <c r="D69" s="124" t="s">
        <v>731</v>
      </c>
      <c r="E69" s="124" t="s">
        <v>864</v>
      </c>
      <c r="F69" s="124">
        <v>120</v>
      </c>
      <c r="G69" s="125">
        <v>80</v>
      </c>
      <c r="H69" s="125">
        <v>196000</v>
      </c>
      <c r="I69" s="125">
        <f t="shared" si="1"/>
        <v>650800</v>
      </c>
      <c r="J69" s="125">
        <v>454800</v>
      </c>
      <c r="K69" s="125">
        <v>100000</v>
      </c>
      <c r="L69" s="126">
        <v>100000</v>
      </c>
    </row>
    <row r="70" spans="1:12" ht="60" customHeight="1">
      <c r="A70" s="123" t="s">
        <v>613</v>
      </c>
      <c r="B70" s="124" t="s">
        <v>865</v>
      </c>
      <c r="C70" s="124" t="s">
        <v>866</v>
      </c>
      <c r="D70" s="124" t="s">
        <v>790</v>
      </c>
      <c r="E70" s="124" t="s">
        <v>867</v>
      </c>
      <c r="F70" s="124">
        <v>5000</v>
      </c>
      <c r="G70" s="125">
        <v>120</v>
      </c>
      <c r="H70" s="125">
        <v>150000</v>
      </c>
      <c r="I70" s="125">
        <f t="shared" si="1"/>
        <v>386070</v>
      </c>
      <c r="J70" s="125">
        <v>236070</v>
      </c>
      <c r="K70" s="125">
        <v>236000</v>
      </c>
      <c r="L70" s="126">
        <v>236000</v>
      </c>
    </row>
    <row r="71" spans="1:12" ht="60" customHeight="1">
      <c r="A71" s="123" t="s">
        <v>614</v>
      </c>
      <c r="B71" s="124" t="s">
        <v>868</v>
      </c>
      <c r="C71" s="124" t="s">
        <v>869</v>
      </c>
      <c r="D71" s="124" t="s">
        <v>726</v>
      </c>
      <c r="E71" s="124" t="s">
        <v>870</v>
      </c>
      <c r="F71" s="124">
        <v>2000</v>
      </c>
      <c r="G71" s="125">
        <v>155</v>
      </c>
      <c r="H71" s="125">
        <v>200000</v>
      </c>
      <c r="I71" s="125">
        <f t="shared" si="1"/>
        <v>620000</v>
      </c>
      <c r="J71" s="125">
        <v>420000</v>
      </c>
      <c r="K71" s="125">
        <v>200000</v>
      </c>
      <c r="L71" s="126">
        <v>200000</v>
      </c>
    </row>
    <row r="72" spans="1:12" ht="60" customHeight="1">
      <c r="A72" s="123" t="s">
        <v>615</v>
      </c>
      <c r="B72" s="124" t="s">
        <v>871</v>
      </c>
      <c r="C72" s="124" t="s">
        <v>872</v>
      </c>
      <c r="D72" s="124" t="s">
        <v>723</v>
      </c>
      <c r="E72" s="124" t="s">
        <v>873</v>
      </c>
      <c r="F72" s="124">
        <v>120</v>
      </c>
      <c r="G72" s="125">
        <v>65</v>
      </c>
      <c r="H72" s="125">
        <v>178000</v>
      </c>
      <c r="I72" s="125">
        <f t="shared" si="1"/>
        <v>578000</v>
      </c>
      <c r="J72" s="125">
        <v>400000</v>
      </c>
      <c r="K72" s="125">
        <v>250000</v>
      </c>
      <c r="L72" s="126">
        <v>250000</v>
      </c>
    </row>
    <row r="73" spans="1:12" ht="60" customHeight="1">
      <c r="A73" s="123" t="s">
        <v>616</v>
      </c>
      <c r="B73" s="124" t="s">
        <v>874</v>
      </c>
      <c r="C73" s="124" t="s">
        <v>270</v>
      </c>
      <c r="D73" s="124" t="s">
        <v>740</v>
      </c>
      <c r="E73" s="124" t="s">
        <v>875</v>
      </c>
      <c r="F73" s="124">
        <v>1000</v>
      </c>
      <c r="G73" s="125"/>
      <c r="H73" s="125">
        <v>100000</v>
      </c>
      <c r="I73" s="125">
        <f t="shared" si="1"/>
        <v>300000</v>
      </c>
      <c r="J73" s="125">
        <v>200000</v>
      </c>
      <c r="K73" s="125">
        <v>100000</v>
      </c>
      <c r="L73" s="126">
        <v>100000</v>
      </c>
    </row>
    <row r="74" spans="1:12" ht="60" customHeight="1">
      <c r="A74" s="123" t="s">
        <v>617</v>
      </c>
      <c r="B74" s="124" t="s">
        <v>876</v>
      </c>
      <c r="C74" s="124" t="s">
        <v>877</v>
      </c>
      <c r="D74" s="124" t="s">
        <v>849</v>
      </c>
      <c r="E74" s="124" t="s">
        <v>878</v>
      </c>
      <c r="F74" s="124">
        <v>350</v>
      </c>
      <c r="G74" s="125">
        <v>102</v>
      </c>
      <c r="H74" s="125">
        <v>660000</v>
      </c>
      <c r="I74" s="125">
        <f t="shared" si="1"/>
        <v>1010000</v>
      </c>
      <c r="J74" s="125">
        <v>350000</v>
      </c>
      <c r="K74" s="125">
        <v>350000</v>
      </c>
      <c r="L74" s="126">
        <v>350000</v>
      </c>
    </row>
    <row r="75" spans="1:12" ht="60" customHeight="1">
      <c r="A75" s="123" t="s">
        <v>618</v>
      </c>
      <c r="B75" s="124" t="s">
        <v>879</v>
      </c>
      <c r="C75" s="124" t="s">
        <v>880</v>
      </c>
      <c r="D75" s="124" t="s">
        <v>726</v>
      </c>
      <c r="E75" s="124" t="s">
        <v>881</v>
      </c>
      <c r="F75" s="124">
        <v>50</v>
      </c>
      <c r="G75" s="125"/>
      <c r="H75" s="125">
        <v>5500000</v>
      </c>
      <c r="I75" s="125">
        <f t="shared" si="1"/>
        <v>6000000</v>
      </c>
      <c r="J75" s="125">
        <v>500000</v>
      </c>
      <c r="K75" s="125">
        <v>500000</v>
      </c>
      <c r="L75" s="126">
        <v>500000</v>
      </c>
    </row>
    <row r="76" spans="1:12" ht="60" customHeight="1">
      <c r="A76" s="123" t="s">
        <v>619</v>
      </c>
      <c r="B76" s="124" t="s">
        <v>882</v>
      </c>
      <c r="C76" s="124" t="s">
        <v>883</v>
      </c>
      <c r="D76" s="124" t="s">
        <v>726</v>
      </c>
      <c r="E76" s="124" t="s">
        <v>884</v>
      </c>
      <c r="F76" s="124">
        <v>17</v>
      </c>
      <c r="G76" s="125"/>
      <c r="H76" s="125">
        <v>234000</v>
      </c>
      <c r="I76" s="125">
        <f t="shared" si="1"/>
        <v>389000</v>
      </c>
      <c r="J76" s="125">
        <v>155000</v>
      </c>
      <c r="K76" s="125">
        <v>155000</v>
      </c>
      <c r="L76" s="126">
        <v>155000</v>
      </c>
    </row>
    <row r="77" spans="1:12" ht="49.5">
      <c r="A77" s="123" t="s">
        <v>620</v>
      </c>
      <c r="B77" s="124" t="s">
        <v>885</v>
      </c>
      <c r="C77" s="124" t="s">
        <v>886</v>
      </c>
      <c r="D77" s="124" t="s">
        <v>777</v>
      </c>
      <c r="E77" s="124" t="s">
        <v>887</v>
      </c>
      <c r="F77" s="124">
        <v>50</v>
      </c>
      <c r="G77" s="125"/>
      <c r="H77" s="125">
        <v>80000</v>
      </c>
      <c r="I77" s="125">
        <f t="shared" si="1"/>
        <v>260000</v>
      </c>
      <c r="J77" s="125">
        <v>180000</v>
      </c>
      <c r="K77" s="125">
        <v>150000</v>
      </c>
      <c r="L77" s="126">
        <v>150000</v>
      </c>
    </row>
    <row r="78" spans="1:12" ht="49.5">
      <c r="A78" s="123" t="s">
        <v>621</v>
      </c>
      <c r="B78" s="124" t="s">
        <v>888</v>
      </c>
      <c r="C78" s="124" t="s">
        <v>886</v>
      </c>
      <c r="D78" s="124" t="s">
        <v>740</v>
      </c>
      <c r="E78" s="124" t="s">
        <v>889</v>
      </c>
      <c r="F78" s="124">
        <v>50</v>
      </c>
      <c r="G78" s="125"/>
      <c r="H78" s="125">
        <v>130000</v>
      </c>
      <c r="I78" s="125">
        <f t="shared" si="1"/>
        <v>430000</v>
      </c>
      <c r="J78" s="125">
        <v>300000</v>
      </c>
      <c r="K78" s="125">
        <v>100000</v>
      </c>
      <c r="L78" s="126">
        <v>100000</v>
      </c>
    </row>
    <row r="79" spans="1:12" ht="49.5">
      <c r="A79" s="123" t="s">
        <v>622</v>
      </c>
      <c r="B79" s="124" t="s">
        <v>890</v>
      </c>
      <c r="C79" s="124" t="s">
        <v>886</v>
      </c>
      <c r="D79" s="124" t="s">
        <v>723</v>
      </c>
      <c r="E79" s="124" t="s">
        <v>891</v>
      </c>
      <c r="F79" s="124">
        <v>120</v>
      </c>
      <c r="G79" s="125"/>
      <c r="H79" s="125">
        <v>165000</v>
      </c>
      <c r="I79" s="125">
        <f t="shared" si="1"/>
        <v>545000</v>
      </c>
      <c r="J79" s="125">
        <v>380000</v>
      </c>
      <c r="K79" s="131">
        <v>0</v>
      </c>
      <c r="L79" s="132">
        <v>0</v>
      </c>
    </row>
    <row r="80" spans="1:12" ht="60" customHeight="1">
      <c r="A80" s="123" t="s">
        <v>623</v>
      </c>
      <c r="B80" s="124" t="s">
        <v>892</v>
      </c>
      <c r="C80" s="124" t="s">
        <v>893</v>
      </c>
      <c r="D80" s="124" t="s">
        <v>731</v>
      </c>
      <c r="E80" s="124" t="s">
        <v>894</v>
      </c>
      <c r="F80" s="124">
        <v>75</v>
      </c>
      <c r="G80" s="125">
        <v>472</v>
      </c>
      <c r="H80" s="125">
        <v>550000</v>
      </c>
      <c r="I80" s="125">
        <f t="shared" si="1"/>
        <v>850000</v>
      </c>
      <c r="J80" s="125">
        <v>300000</v>
      </c>
      <c r="K80" s="131">
        <v>0</v>
      </c>
      <c r="L80" s="132">
        <v>0</v>
      </c>
    </row>
    <row r="81" spans="1:12" ht="60" customHeight="1">
      <c r="A81" s="123" t="s">
        <v>624</v>
      </c>
      <c r="B81" s="124" t="s">
        <v>895</v>
      </c>
      <c r="C81" s="124" t="s">
        <v>896</v>
      </c>
      <c r="D81" s="124" t="s">
        <v>726</v>
      </c>
      <c r="E81" s="124" t="s">
        <v>897</v>
      </c>
      <c r="F81" s="124">
        <v>40</v>
      </c>
      <c r="G81" s="125">
        <v>80</v>
      </c>
      <c r="H81" s="125">
        <v>123000</v>
      </c>
      <c r="I81" s="125">
        <f t="shared" si="1"/>
        <v>410000</v>
      </c>
      <c r="J81" s="125">
        <v>287000</v>
      </c>
      <c r="K81" s="125">
        <v>150000</v>
      </c>
      <c r="L81" s="126">
        <v>150000</v>
      </c>
    </row>
    <row r="82" spans="1:12" ht="60" customHeight="1">
      <c r="A82" s="123" t="s">
        <v>898</v>
      </c>
      <c r="B82" s="124" t="s">
        <v>899</v>
      </c>
      <c r="C82" s="124" t="s">
        <v>48</v>
      </c>
      <c r="D82" s="124" t="s">
        <v>740</v>
      </c>
      <c r="E82" s="124" t="s">
        <v>900</v>
      </c>
      <c r="F82" s="124">
        <v>300</v>
      </c>
      <c r="G82" s="125"/>
      <c r="H82" s="125">
        <v>60000</v>
      </c>
      <c r="I82" s="125">
        <f t="shared" si="1"/>
        <v>195000</v>
      </c>
      <c r="J82" s="125">
        <v>135000</v>
      </c>
      <c r="K82" s="125">
        <v>100000</v>
      </c>
      <c r="L82" s="126">
        <v>100000</v>
      </c>
    </row>
    <row r="83" spans="1:12" ht="60" customHeight="1">
      <c r="A83" s="123" t="s">
        <v>901</v>
      </c>
      <c r="B83" s="124" t="s">
        <v>902</v>
      </c>
      <c r="C83" s="124" t="s">
        <v>30</v>
      </c>
      <c r="D83" s="124" t="s">
        <v>731</v>
      </c>
      <c r="E83" s="124" t="s">
        <v>903</v>
      </c>
      <c r="F83" s="124">
        <v>200</v>
      </c>
      <c r="G83" s="125">
        <v>40</v>
      </c>
      <c r="H83" s="125">
        <v>53875</v>
      </c>
      <c r="I83" s="125">
        <f t="shared" si="1"/>
        <v>152875</v>
      </c>
      <c r="J83" s="125">
        <v>99000</v>
      </c>
      <c r="K83" s="125">
        <v>50000</v>
      </c>
      <c r="L83" s="126">
        <v>50000</v>
      </c>
    </row>
    <row r="84" spans="1:12" ht="60" customHeight="1">
      <c r="A84" s="123" t="s">
        <v>904</v>
      </c>
      <c r="B84" s="124" t="s">
        <v>905</v>
      </c>
      <c r="C84" s="124" t="s">
        <v>473</v>
      </c>
      <c r="D84" s="124" t="s">
        <v>731</v>
      </c>
      <c r="E84" s="124" t="s">
        <v>906</v>
      </c>
      <c r="F84" s="124">
        <v>350</v>
      </c>
      <c r="G84" s="125"/>
      <c r="H84" s="125">
        <v>65000</v>
      </c>
      <c r="I84" s="125">
        <f t="shared" si="1"/>
        <v>215000</v>
      </c>
      <c r="J84" s="125">
        <v>150000</v>
      </c>
      <c r="K84" s="125">
        <v>50000</v>
      </c>
      <c r="L84" s="126">
        <v>50000</v>
      </c>
    </row>
    <row r="85" spans="1:12" ht="60" customHeight="1">
      <c r="A85" s="123" t="s">
        <v>907</v>
      </c>
      <c r="B85" s="124" t="s">
        <v>908</v>
      </c>
      <c r="C85" s="124" t="s">
        <v>909</v>
      </c>
      <c r="D85" s="124" t="s">
        <v>723</v>
      </c>
      <c r="E85" s="124" t="s">
        <v>910</v>
      </c>
      <c r="F85" s="124">
        <v>50</v>
      </c>
      <c r="G85" s="125"/>
      <c r="H85" s="125">
        <v>260250</v>
      </c>
      <c r="I85" s="125">
        <f t="shared" si="1"/>
        <v>867500</v>
      </c>
      <c r="J85" s="125">
        <v>607250</v>
      </c>
      <c r="K85" s="125">
        <v>100000</v>
      </c>
      <c r="L85" s="126">
        <v>100000</v>
      </c>
    </row>
    <row r="86" spans="1:12" ht="60" customHeight="1">
      <c r="A86" s="123" t="s">
        <v>911</v>
      </c>
      <c r="B86" s="124" t="s">
        <v>912</v>
      </c>
      <c r="C86" s="124" t="s">
        <v>913</v>
      </c>
      <c r="D86" s="124" t="s">
        <v>726</v>
      </c>
      <c r="E86" s="124" t="s">
        <v>914</v>
      </c>
      <c r="F86" s="124">
        <v>5000</v>
      </c>
      <c r="G86" s="125">
        <v>1000</v>
      </c>
      <c r="H86" s="125">
        <v>5000000</v>
      </c>
      <c r="I86" s="125">
        <f t="shared" si="1"/>
        <v>13000000</v>
      </c>
      <c r="J86" s="125">
        <v>8000000</v>
      </c>
      <c r="K86" s="131">
        <v>0</v>
      </c>
      <c r="L86" s="132">
        <v>0</v>
      </c>
    </row>
    <row r="87" spans="1:12" ht="60" customHeight="1">
      <c r="A87" s="123" t="s">
        <v>915</v>
      </c>
      <c r="B87" s="124" t="s">
        <v>916</v>
      </c>
      <c r="C87" s="124" t="s">
        <v>312</v>
      </c>
      <c r="D87" s="124" t="s">
        <v>726</v>
      </c>
      <c r="E87" s="124" t="s">
        <v>917</v>
      </c>
      <c r="F87" s="124">
        <v>1200</v>
      </c>
      <c r="G87" s="125">
        <v>130</v>
      </c>
      <c r="H87" s="125">
        <v>430000</v>
      </c>
      <c r="I87" s="125">
        <f t="shared" si="1"/>
        <v>1430000</v>
      </c>
      <c r="J87" s="125">
        <v>1000000</v>
      </c>
      <c r="K87" s="125">
        <v>1000000</v>
      </c>
      <c r="L87" s="126">
        <v>1000000</v>
      </c>
    </row>
    <row r="88" spans="1:12" ht="60" customHeight="1">
      <c r="A88" s="123" t="s">
        <v>918</v>
      </c>
      <c r="B88" s="124" t="s">
        <v>919</v>
      </c>
      <c r="C88" s="124" t="s">
        <v>920</v>
      </c>
      <c r="D88" s="124" t="s">
        <v>734</v>
      </c>
      <c r="E88" s="124" t="s">
        <v>921</v>
      </c>
      <c r="F88" s="124">
        <v>43</v>
      </c>
      <c r="G88" s="125" t="s">
        <v>7</v>
      </c>
      <c r="H88" s="125">
        <v>60000</v>
      </c>
      <c r="I88" s="125">
        <f t="shared" si="1"/>
        <v>200000</v>
      </c>
      <c r="J88" s="125">
        <v>140000</v>
      </c>
      <c r="K88" s="125">
        <v>100000</v>
      </c>
      <c r="L88" s="126">
        <v>100000</v>
      </c>
    </row>
    <row r="89" spans="1:12" ht="60" customHeight="1">
      <c r="A89" s="123" t="s">
        <v>922</v>
      </c>
      <c r="B89" s="124" t="s">
        <v>923</v>
      </c>
      <c r="C89" s="124" t="s">
        <v>924</v>
      </c>
      <c r="D89" s="124" t="s">
        <v>731</v>
      </c>
      <c r="E89" s="124" t="s">
        <v>925</v>
      </c>
      <c r="F89" s="124">
        <v>18</v>
      </c>
      <c r="G89" s="125">
        <v>204</v>
      </c>
      <c r="H89" s="125">
        <v>301368</v>
      </c>
      <c r="I89" s="125">
        <f t="shared" si="1"/>
        <v>801368</v>
      </c>
      <c r="J89" s="125">
        <v>500000</v>
      </c>
      <c r="K89" s="125">
        <v>200000</v>
      </c>
      <c r="L89" s="126">
        <v>200000</v>
      </c>
    </row>
    <row r="90" spans="1:12" ht="60" customHeight="1">
      <c r="A90" s="123" t="s">
        <v>926</v>
      </c>
      <c r="B90" s="124" t="s">
        <v>927</v>
      </c>
      <c r="C90" s="124" t="s">
        <v>234</v>
      </c>
      <c r="D90" s="124" t="s">
        <v>777</v>
      </c>
      <c r="E90" s="124" t="s">
        <v>928</v>
      </c>
      <c r="F90" s="124">
        <v>500</v>
      </c>
      <c r="G90" s="125">
        <v>40</v>
      </c>
      <c r="H90" s="125">
        <v>150000</v>
      </c>
      <c r="I90" s="125">
        <f t="shared" si="1"/>
        <v>350000</v>
      </c>
      <c r="J90" s="125">
        <v>200000</v>
      </c>
      <c r="K90" s="125">
        <v>100000</v>
      </c>
      <c r="L90" s="126">
        <v>100000</v>
      </c>
    </row>
    <row r="91" spans="1:12" ht="60" customHeight="1">
      <c r="A91" s="123" t="s">
        <v>929</v>
      </c>
      <c r="B91" s="124" t="s">
        <v>930</v>
      </c>
      <c r="C91" s="124" t="s">
        <v>931</v>
      </c>
      <c r="D91" s="124" t="s">
        <v>734</v>
      </c>
      <c r="E91" s="124" t="s">
        <v>932</v>
      </c>
      <c r="F91" s="124">
        <v>8</v>
      </c>
      <c r="G91" s="125">
        <v>160</v>
      </c>
      <c r="H91" s="125">
        <v>580000</v>
      </c>
      <c r="I91" s="125">
        <f t="shared" si="1"/>
        <v>1180000</v>
      </c>
      <c r="J91" s="125">
        <v>600000</v>
      </c>
      <c r="K91" s="125">
        <v>300000</v>
      </c>
      <c r="L91" s="126">
        <v>300000</v>
      </c>
    </row>
    <row r="92" spans="1:12" ht="60" customHeight="1">
      <c r="A92" s="123" t="s">
        <v>933</v>
      </c>
      <c r="B92" s="124" t="s">
        <v>934</v>
      </c>
      <c r="C92" s="124" t="s">
        <v>935</v>
      </c>
      <c r="D92" s="124" t="s">
        <v>740</v>
      </c>
      <c r="E92" s="124" t="s">
        <v>936</v>
      </c>
      <c r="F92" s="124">
        <v>810</v>
      </c>
      <c r="G92" s="125"/>
      <c r="H92" s="125">
        <v>90000</v>
      </c>
      <c r="I92" s="125">
        <f t="shared" si="1"/>
        <v>300000</v>
      </c>
      <c r="J92" s="125">
        <v>210000</v>
      </c>
      <c r="K92" s="125">
        <v>200000</v>
      </c>
      <c r="L92" s="126">
        <v>200000</v>
      </c>
    </row>
    <row r="93" spans="1:12" ht="60" customHeight="1">
      <c r="A93" s="123" t="s">
        <v>937</v>
      </c>
      <c r="B93" s="124" t="s">
        <v>938</v>
      </c>
      <c r="C93" s="124" t="s">
        <v>939</v>
      </c>
      <c r="D93" s="124" t="s">
        <v>731</v>
      </c>
      <c r="E93" s="124" t="s">
        <v>940</v>
      </c>
      <c r="F93" s="124">
        <v>600</v>
      </c>
      <c r="G93" s="125"/>
      <c r="H93" s="125">
        <v>150000</v>
      </c>
      <c r="I93" s="125">
        <f t="shared" si="1"/>
        <v>350000</v>
      </c>
      <c r="J93" s="125">
        <v>200000</v>
      </c>
      <c r="K93" s="125">
        <v>200000</v>
      </c>
      <c r="L93" s="126">
        <v>200000</v>
      </c>
    </row>
    <row r="94" spans="1:12" ht="60" customHeight="1">
      <c r="A94" s="123" t="s">
        <v>941</v>
      </c>
      <c r="B94" s="124" t="s">
        <v>942</v>
      </c>
      <c r="C94" s="124" t="s">
        <v>943</v>
      </c>
      <c r="D94" s="124" t="s">
        <v>777</v>
      </c>
      <c r="E94" s="124" t="s">
        <v>944</v>
      </c>
      <c r="F94" s="124">
        <v>300</v>
      </c>
      <c r="G94" s="125">
        <v>23</v>
      </c>
      <c r="H94" s="125">
        <v>101000</v>
      </c>
      <c r="I94" s="125">
        <f t="shared" si="1"/>
        <v>329000</v>
      </c>
      <c r="J94" s="125">
        <v>228000</v>
      </c>
      <c r="K94" s="125">
        <v>150000</v>
      </c>
      <c r="L94" s="126">
        <v>150000</v>
      </c>
    </row>
    <row r="95" spans="1:12" ht="60" customHeight="1">
      <c r="A95" s="123" t="s">
        <v>945</v>
      </c>
      <c r="B95" s="124" t="s">
        <v>946</v>
      </c>
      <c r="C95" s="124" t="s">
        <v>947</v>
      </c>
      <c r="D95" s="124" t="s">
        <v>740</v>
      </c>
      <c r="E95" s="124" t="s">
        <v>948</v>
      </c>
      <c r="F95" s="124">
        <v>3000</v>
      </c>
      <c r="G95" s="125">
        <v>110</v>
      </c>
      <c r="H95" s="125">
        <v>290000</v>
      </c>
      <c r="I95" s="125">
        <f t="shared" si="1"/>
        <v>650000</v>
      </c>
      <c r="J95" s="125">
        <v>360000</v>
      </c>
      <c r="K95" s="125">
        <v>300000</v>
      </c>
      <c r="L95" s="126">
        <v>300000</v>
      </c>
    </row>
    <row r="96" spans="1:12" ht="60" customHeight="1">
      <c r="A96" s="123" t="s">
        <v>949</v>
      </c>
      <c r="B96" s="124" t="s">
        <v>950</v>
      </c>
      <c r="C96" s="124" t="s">
        <v>189</v>
      </c>
      <c r="D96" s="124" t="s">
        <v>726</v>
      </c>
      <c r="E96" s="124" t="s">
        <v>951</v>
      </c>
      <c r="F96" s="124">
        <v>80</v>
      </c>
      <c r="G96" s="125"/>
      <c r="H96" s="125">
        <v>88950</v>
      </c>
      <c r="I96" s="125">
        <f t="shared" si="1"/>
        <v>296470</v>
      </c>
      <c r="J96" s="125">
        <v>207520</v>
      </c>
      <c r="K96" s="125">
        <v>150000</v>
      </c>
      <c r="L96" s="126">
        <v>150000</v>
      </c>
    </row>
    <row r="97" spans="1:12" ht="60" customHeight="1">
      <c r="A97" s="123" t="s">
        <v>952</v>
      </c>
      <c r="B97" s="124" t="s">
        <v>953</v>
      </c>
      <c r="C97" s="124" t="s">
        <v>457</v>
      </c>
      <c r="D97" s="124" t="s">
        <v>726</v>
      </c>
      <c r="E97" s="124" t="s">
        <v>954</v>
      </c>
      <c r="F97" s="124">
        <v>100</v>
      </c>
      <c r="G97" s="125"/>
      <c r="H97" s="125">
        <v>43750</v>
      </c>
      <c r="I97" s="125">
        <f t="shared" si="1"/>
        <v>143750</v>
      </c>
      <c r="J97" s="125">
        <v>100000</v>
      </c>
      <c r="K97" s="125">
        <v>100000</v>
      </c>
      <c r="L97" s="126">
        <v>100000</v>
      </c>
    </row>
    <row r="98" spans="1:12" ht="60" customHeight="1">
      <c r="A98" s="123" t="s">
        <v>955</v>
      </c>
      <c r="B98" s="124" t="s">
        <v>956</v>
      </c>
      <c r="C98" s="124" t="s">
        <v>957</v>
      </c>
      <c r="D98" s="124" t="s">
        <v>723</v>
      </c>
      <c r="E98" s="124" t="s">
        <v>958</v>
      </c>
      <c r="F98" s="124">
        <v>250</v>
      </c>
      <c r="G98" s="125">
        <v>750</v>
      </c>
      <c r="H98" s="125">
        <v>250000</v>
      </c>
      <c r="I98" s="125">
        <f t="shared" si="1"/>
        <v>640000</v>
      </c>
      <c r="J98" s="125">
        <v>390000</v>
      </c>
      <c r="K98" s="131">
        <v>0</v>
      </c>
      <c r="L98" s="132">
        <v>0</v>
      </c>
    </row>
    <row r="99" spans="1:12" ht="60" customHeight="1">
      <c r="A99" s="123" t="s">
        <v>959</v>
      </c>
      <c r="B99" s="124" t="s">
        <v>960</v>
      </c>
      <c r="C99" s="124" t="s">
        <v>224</v>
      </c>
      <c r="D99" s="124" t="s">
        <v>731</v>
      </c>
      <c r="E99" s="124" t="s">
        <v>961</v>
      </c>
      <c r="F99" s="124">
        <v>500</v>
      </c>
      <c r="G99" s="125"/>
      <c r="H99" s="125">
        <v>350000</v>
      </c>
      <c r="I99" s="125">
        <f t="shared" si="1"/>
        <v>1150000</v>
      </c>
      <c r="J99" s="125">
        <v>800000</v>
      </c>
      <c r="K99" s="131">
        <v>0</v>
      </c>
      <c r="L99" s="132">
        <v>0</v>
      </c>
    </row>
    <row r="100" spans="1:12" ht="60" customHeight="1">
      <c r="A100" s="123" t="s">
        <v>962</v>
      </c>
      <c r="B100" s="124" t="s">
        <v>963</v>
      </c>
      <c r="C100" s="124" t="s">
        <v>315</v>
      </c>
      <c r="D100" s="124" t="s">
        <v>734</v>
      </c>
      <c r="E100" s="124" t="s">
        <v>964</v>
      </c>
      <c r="F100" s="124">
        <v>150</v>
      </c>
      <c r="G100" s="125">
        <v>30</v>
      </c>
      <c r="H100" s="125">
        <v>60000</v>
      </c>
      <c r="I100" s="125">
        <f t="shared" si="1"/>
        <v>200000</v>
      </c>
      <c r="J100" s="125">
        <v>140000</v>
      </c>
      <c r="K100" s="125">
        <v>140000</v>
      </c>
      <c r="L100" s="126">
        <v>140000</v>
      </c>
    </row>
    <row r="101" spans="1:12" ht="60" customHeight="1">
      <c r="A101" s="123" t="s">
        <v>965</v>
      </c>
      <c r="B101" s="124" t="s">
        <v>966</v>
      </c>
      <c r="C101" s="124" t="s">
        <v>259</v>
      </c>
      <c r="D101" s="124" t="s">
        <v>731</v>
      </c>
      <c r="E101" s="124" t="s">
        <v>967</v>
      </c>
      <c r="F101" s="124">
        <v>3000</v>
      </c>
      <c r="G101" s="125">
        <v>200</v>
      </c>
      <c r="H101" s="125">
        <v>258750</v>
      </c>
      <c r="I101" s="125">
        <f t="shared" si="1"/>
        <v>858750</v>
      </c>
      <c r="J101" s="125">
        <v>600000</v>
      </c>
      <c r="K101" s="125">
        <v>200000</v>
      </c>
      <c r="L101" s="126">
        <v>200000</v>
      </c>
    </row>
    <row r="102" spans="1:12" ht="60" customHeight="1">
      <c r="A102" s="123" t="s">
        <v>968</v>
      </c>
      <c r="B102" s="124" t="s">
        <v>969</v>
      </c>
      <c r="C102" s="124" t="s">
        <v>203</v>
      </c>
      <c r="D102" s="124" t="s">
        <v>734</v>
      </c>
      <c r="E102" s="124" t="s">
        <v>970</v>
      </c>
      <c r="F102" s="124">
        <v>50</v>
      </c>
      <c r="G102" s="125">
        <v>50</v>
      </c>
      <c r="H102" s="125">
        <v>152500</v>
      </c>
      <c r="I102" s="125">
        <f t="shared" si="1"/>
        <v>302500</v>
      </c>
      <c r="J102" s="125">
        <v>150000</v>
      </c>
      <c r="K102" s="125">
        <v>100000</v>
      </c>
      <c r="L102" s="126">
        <v>100000</v>
      </c>
    </row>
    <row r="103" spans="1:12" ht="60" customHeight="1">
      <c r="A103" s="123" t="s">
        <v>971</v>
      </c>
      <c r="B103" s="124" t="s">
        <v>972</v>
      </c>
      <c r="C103" s="124" t="s">
        <v>973</v>
      </c>
      <c r="D103" s="124" t="s">
        <v>790</v>
      </c>
      <c r="E103" s="124" t="s">
        <v>974</v>
      </c>
      <c r="F103" s="124">
        <v>60</v>
      </c>
      <c r="G103" s="125">
        <v>48</v>
      </c>
      <c r="H103" s="125">
        <v>180000</v>
      </c>
      <c r="I103" s="125">
        <f t="shared" si="1"/>
        <v>560000</v>
      </c>
      <c r="J103" s="125">
        <v>380000</v>
      </c>
      <c r="K103" s="125">
        <v>100000</v>
      </c>
      <c r="L103" s="126">
        <v>100000</v>
      </c>
    </row>
    <row r="104" spans="1:12" ht="60" customHeight="1">
      <c r="A104" s="123" t="s">
        <v>975</v>
      </c>
      <c r="B104" s="124" t="s">
        <v>976</v>
      </c>
      <c r="C104" s="124" t="s">
        <v>977</v>
      </c>
      <c r="D104" s="124" t="s">
        <v>731</v>
      </c>
      <c r="E104" s="124" t="s">
        <v>978</v>
      </c>
      <c r="F104" s="124">
        <v>4000</v>
      </c>
      <c r="G104" s="125">
        <v>1248</v>
      </c>
      <c r="H104" s="125">
        <v>1155648</v>
      </c>
      <c r="I104" s="125">
        <f t="shared" si="1"/>
        <v>1955648</v>
      </c>
      <c r="J104" s="125">
        <v>800000</v>
      </c>
      <c r="K104" s="125">
        <v>300000</v>
      </c>
      <c r="L104" s="126">
        <v>300000</v>
      </c>
    </row>
    <row r="105" spans="1:12" ht="60" customHeight="1">
      <c r="A105" s="123" t="s">
        <v>979</v>
      </c>
      <c r="B105" s="124" t="s">
        <v>980</v>
      </c>
      <c r="C105" s="124" t="s">
        <v>981</v>
      </c>
      <c r="D105" s="124" t="s">
        <v>740</v>
      </c>
      <c r="E105" s="124" t="s">
        <v>982</v>
      </c>
      <c r="F105" s="124">
        <v>500</v>
      </c>
      <c r="G105" s="125">
        <v>350</v>
      </c>
      <c r="H105" s="125">
        <v>300000</v>
      </c>
      <c r="I105" s="125">
        <f t="shared" si="1"/>
        <v>900000</v>
      </c>
      <c r="J105" s="125">
        <v>600000</v>
      </c>
      <c r="K105" s="125">
        <v>350000</v>
      </c>
      <c r="L105" s="126">
        <v>350000</v>
      </c>
    </row>
    <row r="106" spans="1:12" ht="60" customHeight="1">
      <c r="A106" s="123" t="s">
        <v>983</v>
      </c>
      <c r="B106" s="124" t="s">
        <v>984</v>
      </c>
      <c r="C106" s="124" t="s">
        <v>2</v>
      </c>
      <c r="D106" s="124" t="s">
        <v>734</v>
      </c>
      <c r="E106" s="124" t="s">
        <v>985</v>
      </c>
      <c r="F106" s="124">
        <v>250</v>
      </c>
      <c r="G106" s="125">
        <v>25</v>
      </c>
      <c r="H106" s="125">
        <v>272500</v>
      </c>
      <c r="I106" s="125">
        <f t="shared" si="1"/>
        <v>757500</v>
      </c>
      <c r="J106" s="125">
        <v>485000</v>
      </c>
      <c r="K106" s="125">
        <v>100000</v>
      </c>
      <c r="L106" s="126">
        <v>100000</v>
      </c>
    </row>
    <row r="107" spans="1:12" ht="60" customHeight="1">
      <c r="A107" s="123" t="s">
        <v>986</v>
      </c>
      <c r="B107" s="124" t="s">
        <v>987</v>
      </c>
      <c r="C107" s="124" t="s">
        <v>387</v>
      </c>
      <c r="D107" s="124" t="s">
        <v>740</v>
      </c>
      <c r="E107" s="124" t="s">
        <v>988</v>
      </c>
      <c r="F107" s="124">
        <v>10000</v>
      </c>
      <c r="G107" s="125">
        <v>72</v>
      </c>
      <c r="H107" s="125">
        <v>384000</v>
      </c>
      <c r="I107" s="125">
        <f t="shared" si="1"/>
        <v>774000</v>
      </c>
      <c r="J107" s="125">
        <v>390000</v>
      </c>
      <c r="K107" s="125">
        <v>300000</v>
      </c>
      <c r="L107" s="126">
        <v>300000</v>
      </c>
    </row>
    <row r="108" spans="1:12" ht="60" customHeight="1">
      <c r="A108" s="123" t="s">
        <v>989</v>
      </c>
      <c r="B108" s="124" t="s">
        <v>990</v>
      </c>
      <c r="C108" s="124" t="s">
        <v>237</v>
      </c>
      <c r="D108" s="124" t="s">
        <v>731</v>
      </c>
      <c r="E108" s="124" t="s">
        <v>991</v>
      </c>
      <c r="F108" s="124">
        <v>600</v>
      </c>
      <c r="G108" s="125"/>
      <c r="H108" s="125">
        <v>100000</v>
      </c>
      <c r="I108" s="125">
        <f t="shared" si="1"/>
        <v>300000</v>
      </c>
      <c r="J108" s="125">
        <v>200000</v>
      </c>
      <c r="K108" s="125">
        <v>100000</v>
      </c>
      <c r="L108" s="126">
        <v>100000</v>
      </c>
    </row>
    <row r="109" spans="1:12" ht="60" customHeight="1">
      <c r="A109" s="123" t="s">
        <v>992</v>
      </c>
      <c r="B109" s="124" t="s">
        <v>993</v>
      </c>
      <c r="C109" s="124" t="s">
        <v>180</v>
      </c>
      <c r="D109" s="124" t="s">
        <v>740</v>
      </c>
      <c r="E109" s="124" t="s">
        <v>994</v>
      </c>
      <c r="F109" s="124">
        <v>1300</v>
      </c>
      <c r="G109" s="125">
        <v>80</v>
      </c>
      <c r="H109" s="125">
        <v>310000</v>
      </c>
      <c r="I109" s="125">
        <f t="shared" si="1"/>
        <v>990000</v>
      </c>
      <c r="J109" s="125">
        <v>680000</v>
      </c>
      <c r="K109" s="131">
        <v>0</v>
      </c>
      <c r="L109" s="132">
        <v>0</v>
      </c>
    </row>
    <row r="110" spans="1:12" ht="60" customHeight="1">
      <c r="A110" s="123" t="s">
        <v>995</v>
      </c>
      <c r="B110" s="124" t="s">
        <v>996</v>
      </c>
      <c r="C110" s="124" t="s">
        <v>997</v>
      </c>
      <c r="D110" s="124" t="s">
        <v>740</v>
      </c>
      <c r="E110" s="124" t="s">
        <v>998</v>
      </c>
      <c r="F110" s="124">
        <v>3000</v>
      </c>
      <c r="G110" s="125"/>
      <c r="H110" s="125">
        <v>420000</v>
      </c>
      <c r="I110" s="125">
        <f t="shared" si="1"/>
        <v>800000</v>
      </c>
      <c r="J110" s="125">
        <v>380000</v>
      </c>
      <c r="K110" s="131">
        <v>0</v>
      </c>
      <c r="L110" s="132">
        <v>0</v>
      </c>
    </row>
    <row r="111" spans="1:12" ht="60" customHeight="1">
      <c r="A111" s="123" t="s">
        <v>999</v>
      </c>
      <c r="B111" s="124" t="s">
        <v>1000</v>
      </c>
      <c r="C111" s="124" t="s">
        <v>1001</v>
      </c>
      <c r="D111" s="124" t="s">
        <v>723</v>
      </c>
      <c r="E111" s="124" t="s">
        <v>1002</v>
      </c>
      <c r="F111" s="124">
        <v>3500</v>
      </c>
      <c r="G111" s="125">
        <v>216</v>
      </c>
      <c r="H111" s="125">
        <v>172000</v>
      </c>
      <c r="I111" s="125">
        <f t="shared" si="1"/>
        <v>572000</v>
      </c>
      <c r="J111" s="125">
        <v>400000</v>
      </c>
      <c r="K111" s="125">
        <v>150000</v>
      </c>
      <c r="L111" s="126">
        <v>150000</v>
      </c>
    </row>
    <row r="112" spans="1:12" s="142" customFormat="1" ht="70.5" customHeight="1">
      <c r="A112" s="133" t="s">
        <v>1003</v>
      </c>
      <c r="B112" s="134" t="s">
        <v>1004</v>
      </c>
      <c r="C112" s="134" t="s">
        <v>1005</v>
      </c>
      <c r="D112" s="134" t="s">
        <v>726</v>
      </c>
      <c r="E112" s="134" t="s">
        <v>1006</v>
      </c>
      <c r="F112" s="134">
        <v>25</v>
      </c>
      <c r="G112" s="135">
        <v>3</v>
      </c>
      <c r="H112" s="135">
        <v>145000</v>
      </c>
      <c r="I112" s="135">
        <f t="shared" si="1"/>
        <v>220000</v>
      </c>
      <c r="J112" s="135">
        <v>75000</v>
      </c>
      <c r="K112" s="136">
        <v>0</v>
      </c>
      <c r="L112" s="141" t="s">
        <v>804</v>
      </c>
    </row>
    <row r="113" spans="1:12" ht="60" customHeight="1">
      <c r="A113" s="123" t="s">
        <v>1007</v>
      </c>
      <c r="B113" s="124" t="s">
        <v>1008</v>
      </c>
      <c r="C113" s="124" t="s">
        <v>1009</v>
      </c>
      <c r="D113" s="124" t="s">
        <v>726</v>
      </c>
      <c r="E113" s="124" t="s">
        <v>1010</v>
      </c>
      <c r="F113" s="124">
        <v>60</v>
      </c>
      <c r="G113" s="125"/>
      <c r="H113" s="125">
        <v>90000</v>
      </c>
      <c r="I113" s="125">
        <f t="shared" si="1"/>
        <v>270000</v>
      </c>
      <c r="J113" s="125">
        <v>180000</v>
      </c>
      <c r="K113" s="125">
        <v>180000</v>
      </c>
      <c r="L113" s="126">
        <v>180000</v>
      </c>
    </row>
    <row r="114" spans="1:12" ht="60" customHeight="1">
      <c r="A114" s="123" t="s">
        <v>1011</v>
      </c>
      <c r="B114" s="124" t="s">
        <v>1012</v>
      </c>
      <c r="C114" s="124" t="s">
        <v>1013</v>
      </c>
      <c r="D114" s="124" t="s">
        <v>726</v>
      </c>
      <c r="E114" s="124" t="s">
        <v>1014</v>
      </c>
      <c r="F114" s="124">
        <v>200</v>
      </c>
      <c r="G114" s="125">
        <v>100</v>
      </c>
      <c r="H114" s="125">
        <v>450000</v>
      </c>
      <c r="I114" s="125">
        <v>1450000</v>
      </c>
      <c r="J114" s="125">
        <v>1000000</v>
      </c>
      <c r="K114" s="125">
        <v>200000</v>
      </c>
      <c r="L114" s="126">
        <v>200000</v>
      </c>
    </row>
    <row r="115" spans="1:12" ht="60" customHeight="1">
      <c r="A115" s="123" t="s">
        <v>1015</v>
      </c>
      <c r="B115" s="124" t="s">
        <v>1016</v>
      </c>
      <c r="C115" s="124" t="s">
        <v>1017</v>
      </c>
      <c r="D115" s="124" t="s">
        <v>731</v>
      </c>
      <c r="E115" s="124" t="s">
        <v>1018</v>
      </c>
      <c r="F115" s="124">
        <v>1500</v>
      </c>
      <c r="G115" s="125">
        <v>100</v>
      </c>
      <c r="H115" s="125">
        <v>290000</v>
      </c>
      <c r="I115" s="125">
        <f t="shared" ref="I115:I122" si="2">SUM(H115,J115)</f>
        <v>945000</v>
      </c>
      <c r="J115" s="125">
        <v>655000</v>
      </c>
      <c r="K115" s="131">
        <v>0</v>
      </c>
      <c r="L115" s="132">
        <v>0</v>
      </c>
    </row>
    <row r="116" spans="1:12" ht="60" customHeight="1">
      <c r="A116" s="123" t="s">
        <v>1019</v>
      </c>
      <c r="B116" s="124" t="s">
        <v>1020</v>
      </c>
      <c r="C116" s="124" t="s">
        <v>1021</v>
      </c>
      <c r="D116" s="124" t="s">
        <v>731</v>
      </c>
      <c r="E116" s="124" t="s">
        <v>1022</v>
      </c>
      <c r="F116" s="124">
        <v>50</v>
      </c>
      <c r="G116" s="125">
        <v>360</v>
      </c>
      <c r="H116" s="125">
        <v>445106</v>
      </c>
      <c r="I116" s="125">
        <f t="shared" si="2"/>
        <v>895106</v>
      </c>
      <c r="J116" s="125">
        <v>450000</v>
      </c>
      <c r="K116" s="125">
        <v>200000</v>
      </c>
      <c r="L116" s="126">
        <v>200000</v>
      </c>
    </row>
    <row r="117" spans="1:12" ht="60" customHeight="1">
      <c r="A117" s="123" t="s">
        <v>1023</v>
      </c>
      <c r="B117" s="124" t="s">
        <v>1024</v>
      </c>
      <c r="C117" s="124" t="s">
        <v>1025</v>
      </c>
      <c r="D117" s="124" t="s">
        <v>790</v>
      </c>
      <c r="E117" s="124" t="s">
        <v>1026</v>
      </c>
      <c r="F117" s="124">
        <v>22</v>
      </c>
      <c r="G117" s="125">
        <v>127</v>
      </c>
      <c r="H117" s="125">
        <v>481000</v>
      </c>
      <c r="I117" s="125">
        <f t="shared" si="2"/>
        <v>981000</v>
      </c>
      <c r="J117" s="125">
        <v>500000</v>
      </c>
      <c r="K117" s="125">
        <v>150000</v>
      </c>
      <c r="L117" s="126">
        <v>150000</v>
      </c>
    </row>
    <row r="118" spans="1:12" ht="60" customHeight="1">
      <c r="A118" s="123" t="s">
        <v>1027</v>
      </c>
      <c r="B118" s="124" t="s">
        <v>1028</v>
      </c>
      <c r="C118" s="124" t="s">
        <v>1029</v>
      </c>
      <c r="D118" s="124" t="s">
        <v>790</v>
      </c>
      <c r="E118" s="124" t="s">
        <v>1030</v>
      </c>
      <c r="F118" s="124">
        <v>3000</v>
      </c>
      <c r="G118" s="125">
        <v>10</v>
      </c>
      <c r="H118" s="125">
        <v>220000</v>
      </c>
      <c r="I118" s="125">
        <f t="shared" si="2"/>
        <v>370000</v>
      </c>
      <c r="J118" s="125">
        <v>150000</v>
      </c>
      <c r="K118" s="125">
        <v>100000</v>
      </c>
      <c r="L118" s="126">
        <v>100000</v>
      </c>
    </row>
    <row r="119" spans="1:12" ht="60" customHeight="1">
      <c r="A119" s="123" t="s">
        <v>1031</v>
      </c>
      <c r="B119" s="124" t="s">
        <v>1032</v>
      </c>
      <c r="C119" s="124" t="s">
        <v>1033</v>
      </c>
      <c r="D119" s="124" t="s">
        <v>740</v>
      </c>
      <c r="E119" s="124" t="s">
        <v>1034</v>
      </c>
      <c r="F119" s="124">
        <v>25</v>
      </c>
      <c r="G119" s="125"/>
      <c r="H119" s="125">
        <v>137884</v>
      </c>
      <c r="I119" s="125">
        <f t="shared" si="2"/>
        <v>450454</v>
      </c>
      <c r="J119" s="125">
        <v>312570</v>
      </c>
      <c r="K119" s="125">
        <v>200000</v>
      </c>
      <c r="L119" s="126">
        <v>200000</v>
      </c>
    </row>
    <row r="120" spans="1:12" ht="60" customHeight="1">
      <c r="A120" s="123" t="s">
        <v>1035</v>
      </c>
      <c r="B120" s="124" t="s">
        <v>1036</v>
      </c>
      <c r="C120" s="124" t="s">
        <v>1037</v>
      </c>
      <c r="D120" s="124" t="s">
        <v>726</v>
      </c>
      <c r="E120" s="124" t="s">
        <v>1038</v>
      </c>
      <c r="F120" s="124">
        <v>550</v>
      </c>
      <c r="G120" s="125">
        <v>15</v>
      </c>
      <c r="H120" s="125">
        <v>80000</v>
      </c>
      <c r="I120" s="125">
        <f t="shared" si="2"/>
        <v>250000</v>
      </c>
      <c r="J120" s="125">
        <v>170000</v>
      </c>
      <c r="K120" s="125">
        <v>170000</v>
      </c>
      <c r="L120" s="126">
        <v>170000</v>
      </c>
    </row>
    <row r="121" spans="1:12" ht="60" customHeight="1">
      <c r="A121" s="123" t="s">
        <v>1039</v>
      </c>
      <c r="B121" s="124" t="s">
        <v>1040</v>
      </c>
      <c r="C121" s="124" t="s">
        <v>1041</v>
      </c>
      <c r="D121" s="124" t="s">
        <v>731</v>
      </c>
      <c r="E121" s="124" t="s">
        <v>1042</v>
      </c>
      <c r="F121" s="124">
        <v>800</v>
      </c>
      <c r="G121" s="125">
        <v>60</v>
      </c>
      <c r="H121" s="125">
        <v>84000</v>
      </c>
      <c r="I121" s="125">
        <f t="shared" si="2"/>
        <v>280000</v>
      </c>
      <c r="J121" s="125">
        <v>196000</v>
      </c>
      <c r="K121" s="125">
        <v>196000</v>
      </c>
      <c r="L121" s="126">
        <v>196000</v>
      </c>
    </row>
    <row r="122" spans="1:12" ht="60" customHeight="1" thickBot="1">
      <c r="A122" s="143" t="s">
        <v>1043</v>
      </c>
      <c r="B122" s="144" t="s">
        <v>1044</v>
      </c>
      <c r="C122" s="144" t="s">
        <v>1045</v>
      </c>
      <c r="D122" s="144" t="s">
        <v>726</v>
      </c>
      <c r="E122" s="144" t="s">
        <v>1046</v>
      </c>
      <c r="F122" s="144">
        <v>250</v>
      </c>
      <c r="G122" s="145">
        <v>35</v>
      </c>
      <c r="H122" s="145">
        <v>87500</v>
      </c>
      <c r="I122" s="145">
        <f t="shared" si="2"/>
        <v>187500</v>
      </c>
      <c r="J122" s="145">
        <v>100000</v>
      </c>
      <c r="K122" s="146">
        <v>0</v>
      </c>
      <c r="L122" s="147" t="s">
        <v>1378</v>
      </c>
    </row>
    <row r="124" spans="1:12" ht="18.75" customHeight="1">
      <c r="A124" s="148"/>
      <c r="B124" s="148"/>
      <c r="C124" s="148"/>
    </row>
    <row r="125" spans="1:12" ht="18.75" customHeight="1">
      <c r="A125" s="148"/>
      <c r="B125" s="148"/>
      <c r="C125" s="148"/>
    </row>
    <row r="126" spans="1:12" ht="18.75" customHeight="1">
      <c r="A126" s="229" t="s">
        <v>715</v>
      </c>
      <c r="B126" s="229"/>
      <c r="C126" s="229"/>
    </row>
    <row r="128" spans="1:12" ht="44.25" customHeight="1">
      <c r="F128" s="230" t="s">
        <v>604</v>
      </c>
      <c r="G128" s="230"/>
      <c r="H128" s="207"/>
    </row>
    <row r="129" spans="7:7">
      <c r="G129" s="149"/>
    </row>
  </sheetData>
  <mergeCells count="9">
    <mergeCell ref="A10:B10"/>
    <mergeCell ref="A126:C126"/>
    <mergeCell ref="F128:H128"/>
    <mergeCell ref="A4:B4"/>
    <mergeCell ref="A5:B5"/>
    <mergeCell ref="A6:B6"/>
    <mergeCell ref="A7:B7"/>
    <mergeCell ref="A8:B8"/>
    <mergeCell ref="A9:B9"/>
  </mergeCells>
  <pageMargins left="0.74803149606299213" right="0.74803149606299213" top="0.43307086614173229" bottom="0.47244094488188981" header="0" footer="0"/>
  <pageSetup paperSize="8" scale="54" fitToHeight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showGridLines="0" topLeftCell="D4" zoomScale="67" zoomScaleNormal="67" workbookViewId="0">
      <selection activeCell="L1" sqref="L1:L1048576"/>
    </sheetView>
  </sheetViews>
  <sheetFormatPr defaultRowHeight="16.5"/>
  <cols>
    <col min="1" max="1" width="13.5703125" style="109" customWidth="1"/>
    <col min="2" max="2" width="24.5703125" style="109" customWidth="1"/>
    <col min="3" max="3" width="59.7109375" style="109" customWidth="1"/>
    <col min="4" max="4" width="58.7109375" style="109" customWidth="1"/>
    <col min="5" max="5" width="59" style="109" customWidth="1"/>
    <col min="6" max="6" width="17.42578125" style="109" customWidth="1"/>
    <col min="7" max="7" width="16.5703125" style="110" customWidth="1"/>
    <col min="8" max="8" width="17.7109375" style="110" customWidth="1"/>
    <col min="9" max="9" width="17.5703125" style="110" customWidth="1"/>
    <col min="10" max="10" width="17.7109375" style="110" customWidth="1"/>
    <col min="11" max="11" width="19.28515625" style="110" customWidth="1"/>
    <col min="12" max="12" width="30" style="110" bestFit="1" customWidth="1"/>
    <col min="13" max="16384" width="9.140625" style="109"/>
  </cols>
  <sheetData>
    <row r="2" spans="1:12" ht="20.100000000000001" customHeight="1" thickBo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ht="39.950000000000003" customHeight="1" thickBot="1">
      <c r="A3" s="241" t="s">
        <v>529</v>
      </c>
      <c r="B3" s="242"/>
      <c r="C3" s="5" t="s">
        <v>1047</v>
      </c>
      <c r="D3" s="3"/>
      <c r="E3" s="3"/>
      <c r="F3" s="3"/>
      <c r="G3" s="4"/>
      <c r="H3" s="4"/>
      <c r="I3" s="4"/>
      <c r="J3" s="4"/>
      <c r="K3" s="4"/>
      <c r="L3" s="4"/>
    </row>
    <row r="4" spans="1:12" ht="24.95" customHeight="1">
      <c r="A4" s="243" t="s">
        <v>530</v>
      </c>
      <c r="B4" s="244"/>
      <c r="C4" s="150">
        <v>4000000</v>
      </c>
      <c r="D4" s="3"/>
      <c r="E4" s="3"/>
      <c r="F4" s="3"/>
      <c r="G4" s="4"/>
      <c r="H4" s="4"/>
      <c r="I4" s="4"/>
      <c r="J4" s="4"/>
      <c r="K4" s="4"/>
      <c r="L4" s="4"/>
    </row>
    <row r="5" spans="1:12" ht="24.95" customHeight="1">
      <c r="A5" s="212" t="s">
        <v>531</v>
      </c>
      <c r="B5" s="213"/>
      <c r="C5" s="7">
        <f>SUM(J14:J53)</f>
        <v>10886829</v>
      </c>
      <c r="D5" s="3"/>
      <c r="E5" s="3"/>
      <c r="F5" s="3"/>
      <c r="G5" s="4"/>
      <c r="H5" s="4"/>
      <c r="I5" s="4"/>
      <c r="J5" s="4"/>
      <c r="K5" s="4"/>
      <c r="L5" s="4"/>
    </row>
    <row r="6" spans="1:12" ht="24.95" customHeight="1">
      <c r="A6" s="212" t="s">
        <v>532</v>
      </c>
      <c r="B6" s="213"/>
      <c r="C6" s="7">
        <f>C4*0.05</f>
        <v>200000</v>
      </c>
      <c r="D6" s="3"/>
      <c r="E6" s="3"/>
      <c r="F6" s="3"/>
      <c r="G6" s="4"/>
      <c r="H6" s="4"/>
      <c r="I6" s="4"/>
      <c r="J6" s="4"/>
      <c r="K6" s="4"/>
      <c r="L6" s="4"/>
    </row>
    <row r="7" spans="1:12" ht="24.95" customHeight="1">
      <c r="A7" s="212" t="s">
        <v>533</v>
      </c>
      <c r="B7" s="213"/>
      <c r="C7" s="7">
        <f>C4-C6</f>
        <v>3800000</v>
      </c>
      <c r="D7" s="3"/>
      <c r="E7" s="3"/>
      <c r="F7" s="3"/>
      <c r="G7" s="4"/>
      <c r="H7" s="4"/>
      <c r="I7" s="4"/>
      <c r="J7" s="4"/>
      <c r="K7" s="4"/>
      <c r="L7" s="4"/>
    </row>
    <row r="8" spans="1:12" ht="24.95" customHeight="1">
      <c r="A8" s="212" t="s">
        <v>1048</v>
      </c>
      <c r="B8" s="213"/>
      <c r="C8" s="7">
        <v>3800000</v>
      </c>
      <c r="D8" s="3"/>
      <c r="E8" s="3"/>
      <c r="F8" s="3"/>
      <c r="G8" s="4"/>
      <c r="H8" s="4"/>
      <c r="I8" s="4"/>
      <c r="J8" s="4"/>
      <c r="K8" s="4"/>
      <c r="L8" s="4"/>
    </row>
    <row r="9" spans="1:12" ht="24.95" customHeight="1" thickBot="1">
      <c r="A9" s="210" t="s">
        <v>716</v>
      </c>
      <c r="B9" s="211"/>
      <c r="C9" s="8">
        <v>3800000</v>
      </c>
      <c r="D9" s="3"/>
      <c r="E9" s="3"/>
      <c r="F9" s="3"/>
      <c r="G9" s="4"/>
      <c r="H9" s="4"/>
      <c r="I9" s="4"/>
      <c r="J9" s="4"/>
      <c r="K9" s="4"/>
      <c r="L9" s="4"/>
    </row>
    <row r="10" spans="1:12" s="117" customFormat="1" ht="24.95" customHeight="1">
      <c r="A10" s="151"/>
      <c r="B10" s="151"/>
      <c r="C10" s="152"/>
      <c r="D10" s="31"/>
      <c r="E10" s="31"/>
      <c r="F10" s="31"/>
      <c r="G10" s="153"/>
      <c r="H10" s="153"/>
      <c r="I10" s="153"/>
      <c r="J10" s="153"/>
      <c r="K10" s="153"/>
      <c r="L10" s="153"/>
    </row>
    <row r="11" spans="1:12" s="117" customFormat="1" ht="24.95" customHeight="1">
      <c r="A11" s="151"/>
      <c r="B11" s="151"/>
      <c r="C11" s="152"/>
      <c r="D11" s="31"/>
      <c r="E11" s="31"/>
      <c r="F11" s="31"/>
      <c r="G11" s="153"/>
      <c r="H11" s="153"/>
      <c r="I11" s="153"/>
      <c r="J11" s="153"/>
      <c r="K11" s="153"/>
      <c r="L11" s="153"/>
    </row>
    <row r="12" spans="1:12" ht="39.950000000000003" customHeight="1" thickBot="1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</row>
    <row r="13" spans="1:12" s="182" customFormat="1" ht="63.75" thickBot="1">
      <c r="A13" s="170" t="s">
        <v>526</v>
      </c>
      <c r="B13" s="171" t="s">
        <v>1</v>
      </c>
      <c r="C13" s="171" t="s">
        <v>0</v>
      </c>
      <c r="D13" s="171" t="s">
        <v>527</v>
      </c>
      <c r="E13" s="171" t="s">
        <v>528</v>
      </c>
      <c r="F13" s="171" t="s">
        <v>543</v>
      </c>
      <c r="G13" s="172" t="s">
        <v>1049</v>
      </c>
      <c r="H13" s="172" t="s">
        <v>544</v>
      </c>
      <c r="I13" s="172" t="s">
        <v>545</v>
      </c>
      <c r="J13" s="172" t="s">
        <v>546</v>
      </c>
      <c r="K13" s="172" t="s">
        <v>547</v>
      </c>
      <c r="L13" s="178" t="s">
        <v>1050</v>
      </c>
    </row>
    <row r="14" spans="1:12" ht="60" customHeight="1">
      <c r="A14" s="34" t="s">
        <v>550</v>
      </c>
      <c r="B14" s="154" t="s">
        <v>1051</v>
      </c>
      <c r="C14" s="154" t="s">
        <v>419</v>
      </c>
      <c r="D14" s="154" t="s">
        <v>1052</v>
      </c>
      <c r="E14" s="154" t="s">
        <v>1053</v>
      </c>
      <c r="F14" s="154">
        <v>35</v>
      </c>
      <c r="G14" s="55"/>
      <c r="H14" s="55">
        <v>163695</v>
      </c>
      <c r="I14" s="55">
        <v>338695</v>
      </c>
      <c r="J14" s="55">
        <v>175000</v>
      </c>
      <c r="K14" s="55">
        <v>80000</v>
      </c>
      <c r="L14" s="52">
        <v>80000</v>
      </c>
    </row>
    <row r="15" spans="1:12" ht="60" customHeight="1">
      <c r="A15" s="12" t="s">
        <v>551</v>
      </c>
      <c r="B15" s="13" t="s">
        <v>1054</v>
      </c>
      <c r="C15" s="13" t="s">
        <v>154</v>
      </c>
      <c r="D15" s="13" t="s">
        <v>1052</v>
      </c>
      <c r="E15" s="13" t="s">
        <v>1055</v>
      </c>
      <c r="F15" s="13">
        <v>120</v>
      </c>
      <c r="G15" s="14">
        <v>80</v>
      </c>
      <c r="H15" s="14">
        <v>960000</v>
      </c>
      <c r="I15" s="14">
        <v>1460000</v>
      </c>
      <c r="J15" s="14">
        <v>500000</v>
      </c>
      <c r="K15" s="14">
        <v>150000</v>
      </c>
      <c r="L15" s="15">
        <v>150000</v>
      </c>
    </row>
    <row r="16" spans="1:12" ht="60" customHeight="1">
      <c r="A16" s="12" t="s">
        <v>558</v>
      </c>
      <c r="B16" s="13" t="s">
        <v>1056</v>
      </c>
      <c r="C16" s="13" t="s">
        <v>1057</v>
      </c>
      <c r="D16" s="13" t="s">
        <v>1052</v>
      </c>
      <c r="E16" s="13" t="s">
        <v>1058</v>
      </c>
      <c r="F16" s="13">
        <v>194</v>
      </c>
      <c r="G16" s="14"/>
      <c r="H16" s="14">
        <v>140000</v>
      </c>
      <c r="I16" s="14">
        <v>380000</v>
      </c>
      <c r="J16" s="14">
        <v>240000</v>
      </c>
      <c r="K16" s="57">
        <v>0</v>
      </c>
      <c r="L16" s="91">
        <v>0</v>
      </c>
    </row>
    <row r="17" spans="1:12" ht="60" customHeight="1">
      <c r="A17" s="12" t="s">
        <v>559</v>
      </c>
      <c r="B17" s="13" t="s">
        <v>1059</v>
      </c>
      <c r="C17" s="13" t="s">
        <v>343</v>
      </c>
      <c r="D17" s="13" t="s">
        <v>1060</v>
      </c>
      <c r="E17" s="13" t="s">
        <v>1061</v>
      </c>
      <c r="F17" s="13">
        <v>1200</v>
      </c>
      <c r="G17" s="14">
        <v>110</v>
      </c>
      <c r="H17" s="14">
        <v>55000</v>
      </c>
      <c r="I17" s="14">
        <v>170960</v>
      </c>
      <c r="J17" s="14">
        <v>115960</v>
      </c>
      <c r="K17" s="14">
        <v>100000</v>
      </c>
      <c r="L17" s="15">
        <v>100000</v>
      </c>
    </row>
    <row r="18" spans="1:12" ht="60" customHeight="1">
      <c r="A18" s="12" t="s">
        <v>560</v>
      </c>
      <c r="B18" s="13" t="s">
        <v>1062</v>
      </c>
      <c r="C18" s="13" t="s">
        <v>343</v>
      </c>
      <c r="D18" s="13" t="s">
        <v>1052</v>
      </c>
      <c r="E18" s="13" t="s">
        <v>1063</v>
      </c>
      <c r="F18" s="13">
        <v>180</v>
      </c>
      <c r="G18" s="14">
        <v>160</v>
      </c>
      <c r="H18" s="14">
        <v>80000</v>
      </c>
      <c r="I18" s="14">
        <v>260000</v>
      </c>
      <c r="J18" s="14">
        <v>180000</v>
      </c>
      <c r="K18" s="14">
        <v>150000</v>
      </c>
      <c r="L18" s="15">
        <v>150000</v>
      </c>
    </row>
    <row r="19" spans="1:12" ht="60" customHeight="1">
      <c r="A19" s="12" t="s">
        <v>561</v>
      </c>
      <c r="B19" s="13" t="s">
        <v>1064</v>
      </c>
      <c r="C19" s="13" t="s">
        <v>343</v>
      </c>
      <c r="D19" s="13" t="s">
        <v>1052</v>
      </c>
      <c r="E19" s="13" t="s">
        <v>1065</v>
      </c>
      <c r="F19" s="13">
        <v>40</v>
      </c>
      <c r="G19" s="14">
        <v>352</v>
      </c>
      <c r="H19" s="14">
        <v>176000</v>
      </c>
      <c r="I19" s="14">
        <v>576000</v>
      </c>
      <c r="J19" s="14">
        <v>400000</v>
      </c>
      <c r="K19" s="14">
        <v>350000</v>
      </c>
      <c r="L19" s="15">
        <v>350000</v>
      </c>
    </row>
    <row r="20" spans="1:12" ht="60" customHeight="1">
      <c r="A20" s="12" t="s">
        <v>562</v>
      </c>
      <c r="B20" s="13" t="s">
        <v>1066</v>
      </c>
      <c r="C20" s="13" t="s">
        <v>343</v>
      </c>
      <c r="D20" s="13" t="s">
        <v>1052</v>
      </c>
      <c r="E20" s="13" t="s">
        <v>1067</v>
      </c>
      <c r="F20" s="13">
        <v>30</v>
      </c>
      <c r="G20" s="14">
        <v>290</v>
      </c>
      <c r="H20" s="14">
        <v>145000</v>
      </c>
      <c r="I20" s="14">
        <v>470000</v>
      </c>
      <c r="J20" s="14">
        <v>325000</v>
      </c>
      <c r="K20" s="57">
        <v>0</v>
      </c>
      <c r="L20" s="91">
        <v>0</v>
      </c>
    </row>
    <row r="21" spans="1:12" ht="60" customHeight="1">
      <c r="A21" s="12" t="s">
        <v>563</v>
      </c>
      <c r="B21" s="13" t="s">
        <v>1068</v>
      </c>
      <c r="C21" s="13" t="s">
        <v>343</v>
      </c>
      <c r="D21" s="13" t="s">
        <v>1052</v>
      </c>
      <c r="E21" s="13" t="s">
        <v>1069</v>
      </c>
      <c r="F21" s="13">
        <v>50</v>
      </c>
      <c r="G21" s="14">
        <v>208</v>
      </c>
      <c r="H21" s="14">
        <v>104000</v>
      </c>
      <c r="I21" s="14">
        <v>339000</v>
      </c>
      <c r="J21" s="14">
        <v>235000</v>
      </c>
      <c r="K21" s="57">
        <v>0</v>
      </c>
      <c r="L21" s="91">
        <v>0</v>
      </c>
    </row>
    <row r="22" spans="1:12" ht="60" customHeight="1">
      <c r="A22" s="12" t="s">
        <v>564</v>
      </c>
      <c r="B22" s="13" t="s">
        <v>1070</v>
      </c>
      <c r="C22" s="13" t="s">
        <v>343</v>
      </c>
      <c r="D22" s="13" t="s">
        <v>1052</v>
      </c>
      <c r="E22" s="13" t="s">
        <v>1071</v>
      </c>
      <c r="F22" s="13">
        <v>10</v>
      </c>
      <c r="G22" s="14">
        <v>320</v>
      </c>
      <c r="H22" s="14">
        <v>160000</v>
      </c>
      <c r="I22" s="14">
        <v>520000</v>
      </c>
      <c r="J22" s="14">
        <v>360000</v>
      </c>
      <c r="K22" s="14">
        <v>100000</v>
      </c>
      <c r="L22" s="15">
        <v>100000</v>
      </c>
    </row>
    <row r="23" spans="1:12" ht="60" customHeight="1">
      <c r="A23" s="12" t="s">
        <v>565</v>
      </c>
      <c r="B23" s="13" t="s">
        <v>1072</v>
      </c>
      <c r="C23" s="13" t="s">
        <v>343</v>
      </c>
      <c r="D23" s="13" t="s">
        <v>1052</v>
      </c>
      <c r="E23" s="13" t="s">
        <v>1073</v>
      </c>
      <c r="F23" s="13">
        <v>80</v>
      </c>
      <c r="G23" s="14">
        <v>156</v>
      </c>
      <c r="H23" s="14">
        <v>78000</v>
      </c>
      <c r="I23" s="14">
        <v>250392</v>
      </c>
      <c r="J23" s="14">
        <v>172392</v>
      </c>
      <c r="K23" s="14">
        <v>150000</v>
      </c>
      <c r="L23" s="15">
        <v>150000</v>
      </c>
    </row>
    <row r="24" spans="1:12" ht="60" customHeight="1">
      <c r="A24" s="12" t="s">
        <v>566</v>
      </c>
      <c r="B24" s="13" t="s">
        <v>1074</v>
      </c>
      <c r="C24" s="13" t="s">
        <v>343</v>
      </c>
      <c r="D24" s="13" t="s">
        <v>1052</v>
      </c>
      <c r="E24" s="13" t="s">
        <v>1075</v>
      </c>
      <c r="F24" s="13">
        <v>716</v>
      </c>
      <c r="G24" s="14">
        <v>352</v>
      </c>
      <c r="H24" s="14">
        <v>176000</v>
      </c>
      <c r="I24" s="14">
        <v>576000</v>
      </c>
      <c r="J24" s="14">
        <v>400000</v>
      </c>
      <c r="K24" s="14">
        <v>350000</v>
      </c>
      <c r="L24" s="15">
        <v>350000</v>
      </c>
    </row>
    <row r="25" spans="1:12" ht="60" customHeight="1">
      <c r="A25" s="12" t="s">
        <v>567</v>
      </c>
      <c r="B25" s="13" t="s">
        <v>1076</v>
      </c>
      <c r="C25" s="13" t="s">
        <v>343</v>
      </c>
      <c r="D25" s="13" t="s">
        <v>1052</v>
      </c>
      <c r="E25" s="13" t="s">
        <v>1077</v>
      </c>
      <c r="F25" s="13">
        <v>36</v>
      </c>
      <c r="G25" s="14">
        <v>360</v>
      </c>
      <c r="H25" s="14">
        <v>180000</v>
      </c>
      <c r="I25" s="14">
        <v>584347</v>
      </c>
      <c r="J25" s="14">
        <v>404347</v>
      </c>
      <c r="K25" s="57">
        <v>0</v>
      </c>
      <c r="L25" s="91">
        <v>0</v>
      </c>
    </row>
    <row r="26" spans="1:12" ht="60" customHeight="1">
      <c r="A26" s="12" t="s">
        <v>568</v>
      </c>
      <c r="B26" s="13" t="s">
        <v>1078</v>
      </c>
      <c r="C26" s="13" t="s">
        <v>343</v>
      </c>
      <c r="D26" s="13" t="s">
        <v>1052</v>
      </c>
      <c r="E26" s="13" t="s">
        <v>1079</v>
      </c>
      <c r="F26" s="13">
        <v>12</v>
      </c>
      <c r="G26" s="14">
        <v>54</v>
      </c>
      <c r="H26" s="14">
        <v>27000</v>
      </c>
      <c r="I26" s="14">
        <v>87000</v>
      </c>
      <c r="J26" s="14">
        <v>60000</v>
      </c>
      <c r="K26" s="57">
        <v>0</v>
      </c>
      <c r="L26" s="91">
        <v>0</v>
      </c>
    </row>
    <row r="27" spans="1:12" ht="60" customHeight="1">
      <c r="A27" s="12" t="s">
        <v>569</v>
      </c>
      <c r="B27" s="13" t="s">
        <v>1080</v>
      </c>
      <c r="C27" s="13" t="s">
        <v>343</v>
      </c>
      <c r="D27" s="13" t="s">
        <v>1052</v>
      </c>
      <c r="E27" s="13" t="s">
        <v>1081</v>
      </c>
      <c r="F27" s="13">
        <v>110</v>
      </c>
      <c r="G27" s="14">
        <v>150</v>
      </c>
      <c r="H27" s="14">
        <v>75000</v>
      </c>
      <c r="I27" s="14">
        <v>245000</v>
      </c>
      <c r="J27" s="14">
        <v>170000</v>
      </c>
      <c r="K27" s="14">
        <v>100000</v>
      </c>
      <c r="L27" s="15">
        <v>100000</v>
      </c>
    </row>
    <row r="28" spans="1:12" ht="60" customHeight="1">
      <c r="A28" s="12" t="s">
        <v>570</v>
      </c>
      <c r="B28" s="13" t="s">
        <v>1082</v>
      </c>
      <c r="C28" s="13" t="s">
        <v>343</v>
      </c>
      <c r="D28" s="13" t="s">
        <v>1052</v>
      </c>
      <c r="E28" s="13" t="s">
        <v>1083</v>
      </c>
      <c r="F28" s="13">
        <v>230</v>
      </c>
      <c r="G28" s="14">
        <v>160</v>
      </c>
      <c r="H28" s="14">
        <v>80000</v>
      </c>
      <c r="I28" s="14">
        <v>263000</v>
      </c>
      <c r="J28" s="14">
        <v>183000</v>
      </c>
      <c r="K28" s="57">
        <v>0</v>
      </c>
      <c r="L28" s="91">
        <v>0</v>
      </c>
    </row>
    <row r="29" spans="1:12" ht="60" customHeight="1">
      <c r="A29" s="12" t="s">
        <v>571</v>
      </c>
      <c r="B29" s="13" t="s">
        <v>1084</v>
      </c>
      <c r="C29" s="13" t="s">
        <v>343</v>
      </c>
      <c r="D29" s="13" t="s">
        <v>1060</v>
      </c>
      <c r="E29" s="13" t="s">
        <v>1085</v>
      </c>
      <c r="F29" s="13">
        <v>500</v>
      </c>
      <c r="G29" s="14">
        <v>710</v>
      </c>
      <c r="H29" s="14">
        <v>355000</v>
      </c>
      <c r="I29" s="14">
        <v>1155000</v>
      </c>
      <c r="J29" s="14">
        <v>800000</v>
      </c>
      <c r="K29" s="57">
        <v>0</v>
      </c>
      <c r="L29" s="91">
        <v>0</v>
      </c>
    </row>
    <row r="30" spans="1:12" ht="60" customHeight="1">
      <c r="A30" s="12" t="s">
        <v>572</v>
      </c>
      <c r="B30" s="13" t="s">
        <v>1086</v>
      </c>
      <c r="C30" s="13" t="s">
        <v>265</v>
      </c>
      <c r="D30" s="13" t="s">
        <v>1052</v>
      </c>
      <c r="E30" s="13" t="s">
        <v>1087</v>
      </c>
      <c r="F30" s="13">
        <v>25</v>
      </c>
      <c r="G30" s="14">
        <v>150</v>
      </c>
      <c r="H30" s="14">
        <v>135000</v>
      </c>
      <c r="I30" s="14">
        <v>265000</v>
      </c>
      <c r="J30" s="14">
        <v>130000</v>
      </c>
      <c r="K30" s="14">
        <v>100000</v>
      </c>
      <c r="L30" s="15">
        <v>100000</v>
      </c>
    </row>
    <row r="31" spans="1:12" s="117" customFormat="1" ht="60" customHeight="1">
      <c r="A31" s="12" t="s">
        <v>573</v>
      </c>
      <c r="B31" s="29" t="s">
        <v>1088</v>
      </c>
      <c r="C31" s="29" t="s">
        <v>1089</v>
      </c>
      <c r="D31" s="29" t="s">
        <v>1060</v>
      </c>
      <c r="E31" s="29" t="s">
        <v>1090</v>
      </c>
      <c r="F31" s="29">
        <v>100</v>
      </c>
      <c r="G31" s="30"/>
      <c r="H31" s="30">
        <v>130000</v>
      </c>
      <c r="I31" s="30">
        <v>360000</v>
      </c>
      <c r="J31" s="30">
        <v>230000</v>
      </c>
      <c r="K31" s="30">
        <v>150000</v>
      </c>
      <c r="L31" s="98">
        <v>150000</v>
      </c>
    </row>
    <row r="32" spans="1:12" ht="60" customHeight="1">
      <c r="A32" s="12" t="s">
        <v>574</v>
      </c>
      <c r="B32" s="13" t="s">
        <v>1091</v>
      </c>
      <c r="C32" s="13" t="s">
        <v>424</v>
      </c>
      <c r="D32" s="13" t="s">
        <v>1060</v>
      </c>
      <c r="E32" s="13" t="s">
        <v>1092</v>
      </c>
      <c r="F32" s="13">
        <v>30</v>
      </c>
      <c r="G32" s="14">
        <v>80</v>
      </c>
      <c r="H32" s="14">
        <v>210000</v>
      </c>
      <c r="I32" s="14">
        <v>490000</v>
      </c>
      <c r="J32" s="14">
        <v>280000</v>
      </c>
      <c r="K32" s="14">
        <v>150000</v>
      </c>
      <c r="L32" s="15">
        <v>150000</v>
      </c>
    </row>
    <row r="33" spans="1:12" ht="60" customHeight="1">
      <c r="A33" s="12" t="s">
        <v>575</v>
      </c>
      <c r="B33" s="13" t="s">
        <v>1093</v>
      </c>
      <c r="C33" s="13" t="s">
        <v>120</v>
      </c>
      <c r="D33" s="13" t="s">
        <v>1060</v>
      </c>
      <c r="E33" s="13" t="s">
        <v>1094</v>
      </c>
      <c r="F33" s="13">
        <v>15</v>
      </c>
      <c r="G33" s="14">
        <v>20</v>
      </c>
      <c r="H33" s="14">
        <v>89000</v>
      </c>
      <c r="I33" s="14">
        <v>269000</v>
      </c>
      <c r="J33" s="14">
        <v>180000</v>
      </c>
      <c r="K33" s="14">
        <v>150000</v>
      </c>
      <c r="L33" s="15">
        <v>150000</v>
      </c>
    </row>
    <row r="34" spans="1:12" ht="60" customHeight="1">
      <c r="A34" s="12" t="s">
        <v>576</v>
      </c>
      <c r="B34" s="13" t="s">
        <v>1095</v>
      </c>
      <c r="C34" s="13" t="s">
        <v>1096</v>
      </c>
      <c r="D34" s="13" t="s">
        <v>1052</v>
      </c>
      <c r="E34" s="13" t="s">
        <v>1097</v>
      </c>
      <c r="F34" s="13">
        <v>35</v>
      </c>
      <c r="G34" s="14">
        <v>52</v>
      </c>
      <c r="H34" s="14">
        <v>701700</v>
      </c>
      <c r="I34" s="14">
        <v>881700</v>
      </c>
      <c r="J34" s="14">
        <v>180000</v>
      </c>
      <c r="K34" s="14">
        <v>100000</v>
      </c>
      <c r="L34" s="15">
        <v>100000</v>
      </c>
    </row>
    <row r="35" spans="1:12" s="117" customFormat="1" ht="60" customHeight="1">
      <c r="A35" s="12" t="s">
        <v>577</v>
      </c>
      <c r="B35" s="29" t="s">
        <v>1098</v>
      </c>
      <c r="C35" s="29" t="s">
        <v>103</v>
      </c>
      <c r="D35" s="29" t="s">
        <v>1052</v>
      </c>
      <c r="E35" s="29" t="s">
        <v>1099</v>
      </c>
      <c r="F35" s="29">
        <v>600</v>
      </c>
      <c r="G35" s="30">
        <v>40</v>
      </c>
      <c r="H35" s="30">
        <v>536000</v>
      </c>
      <c r="I35" s="30">
        <v>1036000</v>
      </c>
      <c r="J35" s="30">
        <v>500000</v>
      </c>
      <c r="K35" s="30">
        <v>150000</v>
      </c>
      <c r="L35" s="98">
        <v>150000</v>
      </c>
    </row>
    <row r="36" spans="1:12" ht="60" customHeight="1">
      <c r="A36" s="12" t="s">
        <v>578</v>
      </c>
      <c r="B36" s="13" t="s">
        <v>1100</v>
      </c>
      <c r="C36" s="13" t="s">
        <v>473</v>
      </c>
      <c r="D36" s="13" t="s">
        <v>1060</v>
      </c>
      <c r="E36" s="13" t="s">
        <v>1101</v>
      </c>
      <c r="F36" s="13">
        <v>60</v>
      </c>
      <c r="G36" s="14">
        <v>30</v>
      </c>
      <c r="H36" s="14">
        <v>90000</v>
      </c>
      <c r="I36" s="14">
        <v>240000</v>
      </c>
      <c r="J36" s="14">
        <v>150000</v>
      </c>
      <c r="K36" s="14">
        <v>100000</v>
      </c>
      <c r="L36" s="15">
        <v>100000</v>
      </c>
    </row>
    <row r="37" spans="1:12" ht="60" customHeight="1">
      <c r="A37" s="12" t="s">
        <v>579</v>
      </c>
      <c r="B37" s="13" t="s">
        <v>1102</v>
      </c>
      <c r="C37" s="13" t="s">
        <v>312</v>
      </c>
      <c r="D37" s="13" t="s">
        <v>1052</v>
      </c>
      <c r="E37" s="13" t="s">
        <v>1103</v>
      </c>
      <c r="F37" s="13">
        <v>120</v>
      </c>
      <c r="G37" s="14"/>
      <c r="H37" s="14">
        <v>80000</v>
      </c>
      <c r="I37" s="14">
        <v>260000</v>
      </c>
      <c r="J37" s="14">
        <v>180000</v>
      </c>
      <c r="K37" s="14">
        <v>100000</v>
      </c>
      <c r="L37" s="15">
        <v>100000</v>
      </c>
    </row>
    <row r="38" spans="1:12" s="117" customFormat="1" ht="60" customHeight="1">
      <c r="A38" s="12" t="s">
        <v>580</v>
      </c>
      <c r="B38" s="29" t="s">
        <v>1104</v>
      </c>
      <c r="C38" s="29" t="s">
        <v>224</v>
      </c>
      <c r="D38" s="29" t="s">
        <v>1060</v>
      </c>
      <c r="E38" s="29" t="s">
        <v>1105</v>
      </c>
      <c r="F38" s="29">
        <v>100</v>
      </c>
      <c r="G38" s="30"/>
      <c r="H38" s="30">
        <v>110000</v>
      </c>
      <c r="I38" s="30">
        <v>350000</v>
      </c>
      <c r="J38" s="30">
        <v>240000</v>
      </c>
      <c r="K38" s="30">
        <v>100000</v>
      </c>
      <c r="L38" s="98">
        <v>100000</v>
      </c>
    </row>
    <row r="39" spans="1:12" ht="60" customHeight="1">
      <c r="A39" s="12" t="s">
        <v>581</v>
      </c>
      <c r="B39" s="13" t="s">
        <v>1106</v>
      </c>
      <c r="C39" s="13" t="s">
        <v>168</v>
      </c>
      <c r="D39" s="13" t="s">
        <v>1052</v>
      </c>
      <c r="E39" s="13" t="s">
        <v>1107</v>
      </c>
      <c r="F39" s="13">
        <v>4</v>
      </c>
      <c r="G39" s="14"/>
      <c r="H39" s="14">
        <v>215000</v>
      </c>
      <c r="I39" s="14">
        <v>715000</v>
      </c>
      <c r="J39" s="14">
        <v>500000</v>
      </c>
      <c r="K39" s="14">
        <v>200000</v>
      </c>
      <c r="L39" s="15">
        <v>200000</v>
      </c>
    </row>
    <row r="40" spans="1:12" ht="60" customHeight="1">
      <c r="A40" s="12" t="s">
        <v>582</v>
      </c>
      <c r="B40" s="13" t="s">
        <v>1108</v>
      </c>
      <c r="C40" s="13" t="s">
        <v>315</v>
      </c>
      <c r="D40" s="13" t="s">
        <v>1052</v>
      </c>
      <c r="E40" s="13" t="s">
        <v>1109</v>
      </c>
      <c r="F40" s="13">
        <v>400</v>
      </c>
      <c r="G40" s="14">
        <v>21</v>
      </c>
      <c r="H40" s="14">
        <v>42000</v>
      </c>
      <c r="I40" s="14">
        <v>140000</v>
      </c>
      <c r="J40" s="14">
        <v>98000</v>
      </c>
      <c r="K40" s="14">
        <v>90000</v>
      </c>
      <c r="L40" s="15">
        <v>90000</v>
      </c>
    </row>
    <row r="41" spans="1:12" ht="60" customHeight="1">
      <c r="A41" s="12" t="s">
        <v>583</v>
      </c>
      <c r="B41" s="13" t="s">
        <v>1110</v>
      </c>
      <c r="C41" s="13" t="s">
        <v>203</v>
      </c>
      <c r="D41" s="13" t="s">
        <v>1052</v>
      </c>
      <c r="E41" s="13" t="s">
        <v>1111</v>
      </c>
      <c r="F41" s="13">
        <v>30</v>
      </c>
      <c r="G41" s="14">
        <v>340</v>
      </c>
      <c r="H41" s="14">
        <v>436000</v>
      </c>
      <c r="I41" s="14">
        <v>766000</v>
      </c>
      <c r="J41" s="14">
        <v>330000</v>
      </c>
      <c r="K41" s="14">
        <v>100000</v>
      </c>
      <c r="L41" s="15">
        <v>100000</v>
      </c>
    </row>
    <row r="42" spans="1:12" ht="60" customHeight="1">
      <c r="A42" s="12" t="s">
        <v>584</v>
      </c>
      <c r="B42" s="13" t="s">
        <v>1112</v>
      </c>
      <c r="C42" s="13" t="s">
        <v>981</v>
      </c>
      <c r="D42" s="13" t="s">
        <v>1060</v>
      </c>
      <c r="E42" s="13" t="s">
        <v>1113</v>
      </c>
      <c r="F42" s="13">
        <v>50</v>
      </c>
      <c r="G42" s="14">
        <v>800</v>
      </c>
      <c r="H42" s="14">
        <v>300000</v>
      </c>
      <c r="I42" s="14">
        <v>600000</v>
      </c>
      <c r="J42" s="14">
        <v>300000</v>
      </c>
      <c r="K42" s="14">
        <v>100000</v>
      </c>
      <c r="L42" s="15">
        <v>100000</v>
      </c>
    </row>
    <row r="43" spans="1:12" ht="60" customHeight="1">
      <c r="A43" s="12" t="s">
        <v>585</v>
      </c>
      <c r="B43" s="13" t="s">
        <v>1114</v>
      </c>
      <c r="C43" s="13" t="s">
        <v>1115</v>
      </c>
      <c r="D43" s="13" t="s">
        <v>1060</v>
      </c>
      <c r="E43" s="13" t="s">
        <v>1116</v>
      </c>
      <c r="F43" s="13">
        <v>30</v>
      </c>
      <c r="G43" s="14">
        <v>50</v>
      </c>
      <c r="H43" s="14">
        <v>283000</v>
      </c>
      <c r="I43" s="14">
        <v>651000</v>
      </c>
      <c r="J43" s="14">
        <v>368000</v>
      </c>
      <c r="K43" s="14">
        <v>100000</v>
      </c>
      <c r="L43" s="15">
        <v>100000</v>
      </c>
    </row>
    <row r="44" spans="1:12" ht="60" customHeight="1">
      <c r="A44" s="12" t="s">
        <v>586</v>
      </c>
      <c r="B44" s="13" t="s">
        <v>1117</v>
      </c>
      <c r="C44" s="13" t="s">
        <v>237</v>
      </c>
      <c r="D44" s="13" t="s">
        <v>1052</v>
      </c>
      <c r="E44" s="13" t="s">
        <v>1118</v>
      </c>
      <c r="F44" s="13">
        <v>40</v>
      </c>
      <c r="G44" s="14"/>
      <c r="H44" s="14">
        <v>300000</v>
      </c>
      <c r="I44" s="14">
        <v>600000</v>
      </c>
      <c r="J44" s="14">
        <v>300000</v>
      </c>
      <c r="K44" s="14">
        <v>100000</v>
      </c>
      <c r="L44" s="15">
        <v>100000</v>
      </c>
    </row>
    <row r="45" spans="1:12" ht="60" customHeight="1">
      <c r="A45" s="12" t="s">
        <v>587</v>
      </c>
      <c r="B45" s="13" t="s">
        <v>1119</v>
      </c>
      <c r="C45" s="13" t="s">
        <v>1120</v>
      </c>
      <c r="D45" s="13" t="s">
        <v>1052</v>
      </c>
      <c r="E45" s="13" t="s">
        <v>1121</v>
      </c>
      <c r="F45" s="13">
        <v>50</v>
      </c>
      <c r="G45" s="14">
        <v>90</v>
      </c>
      <c r="H45" s="14">
        <v>45000</v>
      </c>
      <c r="I45" s="14">
        <v>145000</v>
      </c>
      <c r="J45" s="14">
        <v>100000</v>
      </c>
      <c r="K45" s="14">
        <v>100000</v>
      </c>
      <c r="L45" s="15">
        <v>100000</v>
      </c>
    </row>
    <row r="46" spans="1:12" ht="60" customHeight="1">
      <c r="A46" s="12" t="s">
        <v>588</v>
      </c>
      <c r="B46" s="13" t="s">
        <v>1122</v>
      </c>
      <c r="C46" s="13" t="s">
        <v>1120</v>
      </c>
      <c r="D46" s="13" t="s">
        <v>1052</v>
      </c>
      <c r="E46" s="13" t="s">
        <v>1123</v>
      </c>
      <c r="F46" s="13">
        <v>50</v>
      </c>
      <c r="G46" s="14">
        <v>90</v>
      </c>
      <c r="H46" s="14">
        <v>45000</v>
      </c>
      <c r="I46" s="14">
        <v>145000</v>
      </c>
      <c r="J46" s="14">
        <v>100000</v>
      </c>
      <c r="K46" s="57">
        <v>0</v>
      </c>
      <c r="L46" s="91">
        <v>0</v>
      </c>
    </row>
    <row r="47" spans="1:12" s="117" customFormat="1" ht="60" customHeight="1">
      <c r="A47" s="12" t="s">
        <v>589</v>
      </c>
      <c r="B47" s="29" t="s">
        <v>1124</v>
      </c>
      <c r="C47" s="29" t="s">
        <v>1125</v>
      </c>
      <c r="D47" s="29" t="s">
        <v>1052</v>
      </c>
      <c r="E47" s="29" t="s">
        <v>1126</v>
      </c>
      <c r="F47" s="29">
        <v>500</v>
      </c>
      <c r="G47" s="30"/>
      <c r="H47" s="30">
        <v>200000</v>
      </c>
      <c r="I47" s="30">
        <v>635000</v>
      </c>
      <c r="J47" s="30">
        <v>435000</v>
      </c>
      <c r="K47" s="30">
        <v>100000</v>
      </c>
      <c r="L47" s="98">
        <v>100000</v>
      </c>
    </row>
    <row r="48" spans="1:12" ht="60" customHeight="1">
      <c r="A48" s="12" t="s">
        <v>590</v>
      </c>
      <c r="B48" s="13" t="s">
        <v>1127</v>
      </c>
      <c r="C48" s="13" t="s">
        <v>1128</v>
      </c>
      <c r="D48" s="13" t="s">
        <v>1052</v>
      </c>
      <c r="E48" s="13" t="s">
        <v>1129</v>
      </c>
      <c r="F48" s="13">
        <v>40</v>
      </c>
      <c r="G48" s="14">
        <v>20</v>
      </c>
      <c r="H48" s="14">
        <v>64660</v>
      </c>
      <c r="I48" s="14">
        <v>159790</v>
      </c>
      <c r="J48" s="14">
        <v>95130</v>
      </c>
      <c r="K48" s="14">
        <v>80000</v>
      </c>
      <c r="L48" s="15">
        <v>80000</v>
      </c>
    </row>
    <row r="49" spans="1:12" ht="60" customHeight="1">
      <c r="A49" s="12" t="s">
        <v>591</v>
      </c>
      <c r="B49" s="13" t="s">
        <v>1130</v>
      </c>
      <c r="C49" s="13" t="s">
        <v>1009</v>
      </c>
      <c r="D49" s="13" t="s">
        <v>1052</v>
      </c>
      <c r="E49" s="13" t="s">
        <v>1131</v>
      </c>
      <c r="F49" s="13">
        <v>200</v>
      </c>
      <c r="G49" s="14"/>
      <c r="H49" s="14">
        <v>150000</v>
      </c>
      <c r="I49" s="14">
        <v>350000</v>
      </c>
      <c r="J49" s="14">
        <v>200000</v>
      </c>
      <c r="K49" s="14">
        <v>100000</v>
      </c>
      <c r="L49" s="15">
        <v>100000</v>
      </c>
    </row>
    <row r="50" spans="1:12" ht="60" customHeight="1">
      <c r="A50" s="12" t="s">
        <v>592</v>
      </c>
      <c r="B50" s="13" t="s">
        <v>1132</v>
      </c>
      <c r="C50" s="13" t="s">
        <v>64</v>
      </c>
      <c r="D50" s="13" t="s">
        <v>1052</v>
      </c>
      <c r="E50" s="13" t="s">
        <v>1133</v>
      </c>
      <c r="F50" s="13">
        <v>140</v>
      </c>
      <c r="G50" s="14"/>
      <c r="H50" s="14">
        <v>100000</v>
      </c>
      <c r="I50" s="14">
        <v>290000</v>
      </c>
      <c r="J50" s="14">
        <v>190000</v>
      </c>
      <c r="K50" s="57">
        <v>0</v>
      </c>
      <c r="L50" s="91">
        <v>0</v>
      </c>
    </row>
    <row r="51" spans="1:12" ht="60" customHeight="1">
      <c r="A51" s="12" t="s">
        <v>593</v>
      </c>
      <c r="B51" s="13" t="s">
        <v>1134</v>
      </c>
      <c r="C51" s="13" t="s">
        <v>1135</v>
      </c>
      <c r="D51" s="13" t="s">
        <v>1060</v>
      </c>
      <c r="E51" s="13" t="s">
        <v>1136</v>
      </c>
      <c r="F51" s="13">
        <v>600</v>
      </c>
      <c r="G51" s="14"/>
      <c r="H51" s="14">
        <v>2200000</v>
      </c>
      <c r="I51" s="14">
        <v>2500000</v>
      </c>
      <c r="J51" s="14">
        <v>300000</v>
      </c>
      <c r="K51" s="57">
        <v>0</v>
      </c>
      <c r="L51" s="91">
        <v>0</v>
      </c>
    </row>
    <row r="52" spans="1:12" ht="60" customHeight="1">
      <c r="A52" s="12" t="s">
        <v>594</v>
      </c>
      <c r="B52" s="13" t="s">
        <v>1137</v>
      </c>
      <c r="C52" s="13" t="s">
        <v>1135</v>
      </c>
      <c r="D52" s="13" t="s">
        <v>1052</v>
      </c>
      <c r="E52" s="13" t="s">
        <v>1138</v>
      </c>
      <c r="F52" s="13">
        <v>500</v>
      </c>
      <c r="G52" s="14"/>
      <c r="H52" s="14">
        <v>620000</v>
      </c>
      <c r="I52" s="14">
        <v>1100000</v>
      </c>
      <c r="J52" s="14">
        <v>480000</v>
      </c>
      <c r="K52" s="14">
        <v>100000</v>
      </c>
      <c r="L52" s="15">
        <v>100000</v>
      </c>
    </row>
    <row r="53" spans="1:12" s="117" customFormat="1" ht="132" customHeight="1" thickBot="1">
      <c r="A53" s="155" t="s">
        <v>595</v>
      </c>
      <c r="B53" s="156" t="s">
        <v>1139</v>
      </c>
      <c r="C53" s="156" t="s">
        <v>426</v>
      </c>
      <c r="D53" s="156" t="s">
        <v>1052</v>
      </c>
      <c r="E53" s="156" t="s">
        <v>1140</v>
      </c>
      <c r="F53" s="156">
        <v>110</v>
      </c>
      <c r="G53" s="157">
        <v>25</v>
      </c>
      <c r="H53" s="157">
        <v>223100</v>
      </c>
      <c r="I53" s="157">
        <v>523100</v>
      </c>
      <c r="J53" s="157">
        <v>300000</v>
      </c>
      <c r="K53" s="158">
        <v>0</v>
      </c>
      <c r="L53" s="159" t="s">
        <v>1381</v>
      </c>
    </row>
    <row r="54" spans="1:12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</row>
    <row r="55" spans="1:12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</row>
    <row r="56" spans="1:12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4"/>
    </row>
    <row r="57" spans="1:12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</row>
    <row r="58" spans="1:12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</row>
    <row r="59" spans="1:12">
      <c r="A59" s="193" t="s">
        <v>715</v>
      </c>
      <c r="B59" s="193"/>
      <c r="C59" s="193"/>
      <c r="D59" s="3"/>
      <c r="E59" s="3"/>
      <c r="F59" s="3"/>
      <c r="G59" s="4"/>
      <c r="H59" s="4"/>
      <c r="I59" s="4"/>
      <c r="J59" s="4"/>
      <c r="K59" s="4"/>
      <c r="L59" s="4"/>
    </row>
    <row r="60" spans="1:12">
      <c r="A60" s="92"/>
      <c r="B60" s="92"/>
      <c r="C60" s="92"/>
      <c r="D60" s="3"/>
      <c r="E60" s="3"/>
      <c r="F60" s="3"/>
      <c r="G60" s="4"/>
      <c r="H60" s="4"/>
      <c r="I60" s="4"/>
      <c r="J60" s="4"/>
      <c r="K60" s="4"/>
      <c r="L60" s="4"/>
    </row>
    <row r="61" spans="1:12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</row>
    <row r="62" spans="1:12" ht="38.25" customHeight="1">
      <c r="A62" s="3"/>
      <c r="B62" s="3"/>
      <c r="C62" s="3"/>
      <c r="D62" s="3"/>
      <c r="E62" s="3"/>
      <c r="F62" s="194" t="s">
        <v>1141</v>
      </c>
      <c r="G62" s="239"/>
      <c r="H62" s="240"/>
      <c r="I62" s="4"/>
      <c r="J62" s="4"/>
      <c r="K62" s="4"/>
      <c r="L62" s="4"/>
    </row>
    <row r="63" spans="1:12" ht="33.75" customHeight="1">
      <c r="A63" s="3"/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</row>
    <row r="64" spans="1:12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</row>
  </sheetData>
  <mergeCells count="9">
    <mergeCell ref="A9:B9"/>
    <mergeCell ref="A59:C59"/>
    <mergeCell ref="F62:H62"/>
    <mergeCell ref="A3:B3"/>
    <mergeCell ref="A4:B4"/>
    <mergeCell ref="A5:B5"/>
    <mergeCell ref="A6:B6"/>
    <mergeCell ref="A7:B7"/>
    <mergeCell ref="A8:B8"/>
  </mergeCells>
  <pageMargins left="0.74803149606299213" right="0.74803149606299213" top="0.78740157480314965" bottom="0.78740157480314965" header="0" footer="0"/>
  <pageSetup paperSize="8" scale="56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E27"/>
  <sheetViews>
    <sheetView showGridLines="0" topLeftCell="E16" zoomScale="68" zoomScaleNormal="68" workbookViewId="0">
      <selection activeCell="M15" sqref="M15"/>
    </sheetView>
  </sheetViews>
  <sheetFormatPr defaultRowHeight="15.75"/>
  <cols>
    <col min="1" max="1" width="12.85546875" style="3" customWidth="1"/>
    <col min="2" max="2" width="26.140625" style="3" customWidth="1"/>
    <col min="3" max="3" width="59" style="3" customWidth="1"/>
    <col min="4" max="4" width="54.7109375" style="3" customWidth="1"/>
    <col min="5" max="5" width="54.7109375" style="3" bestFit="1" customWidth="1"/>
    <col min="6" max="6" width="15.28515625" style="3" customWidth="1"/>
    <col min="7" max="7" width="14.42578125" style="4" customWidth="1"/>
    <col min="8" max="8" width="21.28515625" style="4" customWidth="1"/>
    <col min="9" max="9" width="22.140625" style="4" customWidth="1"/>
    <col min="10" max="10" width="21.7109375" style="4" customWidth="1"/>
    <col min="11" max="11" width="19.5703125" style="4" customWidth="1"/>
    <col min="12" max="12" width="28" style="4" customWidth="1"/>
    <col min="13" max="13" width="20.85546875" style="4" customWidth="1"/>
    <col min="14" max="16384" width="9.140625" style="3"/>
  </cols>
  <sheetData>
    <row r="2" spans="1:265" ht="39.950000000000003" customHeight="1" thickBot="1"/>
    <row r="3" spans="1:265" ht="39.950000000000003" customHeight="1" thickBot="1">
      <c r="A3" s="195" t="s">
        <v>529</v>
      </c>
      <c r="B3" s="196"/>
      <c r="C3" s="5" t="s">
        <v>1142</v>
      </c>
    </row>
    <row r="4" spans="1:265" ht="24.95" customHeight="1">
      <c r="A4" s="197" t="s">
        <v>530</v>
      </c>
      <c r="B4" s="198"/>
      <c r="C4" s="6">
        <v>6000000</v>
      </c>
    </row>
    <row r="5" spans="1:265" ht="24.95" customHeight="1">
      <c r="A5" s="201" t="s">
        <v>531</v>
      </c>
      <c r="B5" s="202"/>
      <c r="C5" s="7">
        <f>SUM(J14:J22)</f>
        <v>15803438</v>
      </c>
    </row>
    <row r="6" spans="1:265" ht="24.95" customHeight="1">
      <c r="A6" s="201" t="s">
        <v>532</v>
      </c>
      <c r="B6" s="202"/>
      <c r="C6" s="7">
        <f>C4*0.05</f>
        <v>300000</v>
      </c>
    </row>
    <row r="7" spans="1:265" ht="24.95" customHeight="1">
      <c r="A7" s="201" t="s">
        <v>533</v>
      </c>
      <c r="B7" s="202"/>
      <c r="C7" s="7">
        <f>C4-C6</f>
        <v>5700000</v>
      </c>
    </row>
    <row r="8" spans="1:265" ht="24.95" customHeight="1">
      <c r="A8" s="201" t="s">
        <v>719</v>
      </c>
      <c r="B8" s="202"/>
      <c r="C8" s="48">
        <v>5700000</v>
      </c>
    </row>
    <row r="9" spans="1:265" ht="24.95" customHeight="1" thickBot="1">
      <c r="A9" s="205" t="s">
        <v>716</v>
      </c>
      <c r="B9" s="245"/>
      <c r="C9" s="8">
        <v>5700000</v>
      </c>
    </row>
    <row r="10" spans="1:265" s="31" customFormat="1" ht="24.95" customHeight="1">
      <c r="A10" s="151"/>
      <c r="B10" s="151"/>
      <c r="C10" s="152"/>
      <c r="G10" s="153"/>
      <c r="H10" s="153"/>
      <c r="I10" s="153"/>
      <c r="J10" s="153"/>
      <c r="K10" s="153"/>
      <c r="L10" s="153"/>
      <c r="M10" s="153"/>
    </row>
    <row r="11" spans="1:265" s="31" customFormat="1" ht="24.95" customHeight="1">
      <c r="A11" s="151"/>
      <c r="B11" s="151"/>
      <c r="C11" s="152"/>
      <c r="G11" s="153"/>
      <c r="H11" s="153"/>
      <c r="I11" s="153"/>
      <c r="J11" s="153"/>
      <c r="K11" s="153"/>
      <c r="L11" s="153"/>
      <c r="M11" s="153"/>
    </row>
    <row r="12" spans="1:265" ht="20.100000000000001" customHeight="1" thickBot="1"/>
    <row r="13" spans="1:265" s="185" customFormat="1" ht="63.75" thickBot="1">
      <c r="A13" s="170" t="s">
        <v>526</v>
      </c>
      <c r="B13" s="171" t="s">
        <v>1</v>
      </c>
      <c r="C13" s="171" t="s">
        <v>0</v>
      </c>
      <c r="D13" s="171" t="s">
        <v>527</v>
      </c>
      <c r="E13" s="171" t="s">
        <v>528</v>
      </c>
      <c r="F13" s="171" t="s">
        <v>543</v>
      </c>
      <c r="G13" s="172" t="s">
        <v>652</v>
      </c>
      <c r="H13" s="172" t="s">
        <v>544</v>
      </c>
      <c r="I13" s="172" t="s">
        <v>545</v>
      </c>
      <c r="J13" s="172" t="s">
        <v>546</v>
      </c>
      <c r="K13" s="172" t="s">
        <v>547</v>
      </c>
      <c r="L13" s="172" t="s">
        <v>1050</v>
      </c>
      <c r="M13" s="178" t="s">
        <v>713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4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</row>
    <row r="14" spans="1:265" ht="80.099999999999994" customHeight="1">
      <c r="A14" s="9" t="s">
        <v>550</v>
      </c>
      <c r="B14" s="10" t="s">
        <v>1143</v>
      </c>
      <c r="C14" s="10" t="s">
        <v>1144</v>
      </c>
      <c r="D14" s="10" t="s">
        <v>1145</v>
      </c>
      <c r="E14" s="10" t="s">
        <v>1146</v>
      </c>
      <c r="F14" s="10">
        <v>8</v>
      </c>
      <c r="G14" s="11"/>
      <c r="H14" s="11">
        <v>514909</v>
      </c>
      <c r="I14" s="11">
        <v>1996037</v>
      </c>
      <c r="J14" s="11">
        <v>1481128</v>
      </c>
      <c r="K14" s="11">
        <v>500000</v>
      </c>
      <c r="L14" s="11">
        <v>500000</v>
      </c>
      <c r="M14" s="160" t="s">
        <v>1147</v>
      </c>
    </row>
    <row r="15" spans="1:265" ht="80.099999999999994" customHeight="1">
      <c r="A15" s="12" t="s">
        <v>551</v>
      </c>
      <c r="B15" s="13" t="s">
        <v>1148</v>
      </c>
      <c r="C15" s="161" t="s">
        <v>1149</v>
      </c>
      <c r="D15" s="13" t="s">
        <v>1145</v>
      </c>
      <c r="E15" s="13" t="s">
        <v>1150</v>
      </c>
      <c r="F15" s="13">
        <v>12</v>
      </c>
      <c r="G15" s="14">
        <v>60</v>
      </c>
      <c r="H15" s="14">
        <v>570000</v>
      </c>
      <c r="I15" s="14">
        <v>1881378</v>
      </c>
      <c r="J15" s="14">
        <v>1311378</v>
      </c>
      <c r="K15" s="14">
        <v>900000</v>
      </c>
      <c r="L15" s="14">
        <v>900000</v>
      </c>
      <c r="M15" s="160" t="s">
        <v>1147</v>
      </c>
    </row>
    <row r="16" spans="1:265" ht="81.75" customHeight="1">
      <c r="A16" s="12" t="s">
        <v>558</v>
      </c>
      <c r="B16" s="13" t="s">
        <v>1151</v>
      </c>
      <c r="C16" s="13" t="s">
        <v>242</v>
      </c>
      <c r="D16" s="13" t="s">
        <v>1145</v>
      </c>
      <c r="E16" s="13" t="s">
        <v>1152</v>
      </c>
      <c r="F16" s="13">
        <v>10</v>
      </c>
      <c r="G16" s="14"/>
      <c r="H16" s="14">
        <v>418100</v>
      </c>
      <c r="I16" s="14">
        <v>1393600</v>
      </c>
      <c r="J16" s="14">
        <v>975500</v>
      </c>
      <c r="K16" s="14">
        <v>500000</v>
      </c>
      <c r="L16" s="14">
        <v>500000</v>
      </c>
      <c r="M16" s="162" t="s">
        <v>1387</v>
      </c>
    </row>
    <row r="17" spans="1:13" ht="80.099999999999994" customHeight="1">
      <c r="A17" s="12" t="s">
        <v>559</v>
      </c>
      <c r="B17" s="13" t="s">
        <v>1153</v>
      </c>
      <c r="C17" s="13" t="s">
        <v>1154</v>
      </c>
      <c r="D17" s="13" t="s">
        <v>1145</v>
      </c>
      <c r="E17" s="13" t="s">
        <v>1155</v>
      </c>
      <c r="F17" s="13">
        <v>3</v>
      </c>
      <c r="G17" s="14"/>
      <c r="H17" s="14">
        <v>259800</v>
      </c>
      <c r="I17" s="14">
        <v>866000</v>
      </c>
      <c r="J17" s="14">
        <v>606200</v>
      </c>
      <c r="K17" s="14">
        <v>500000</v>
      </c>
      <c r="L17" s="14">
        <v>500000</v>
      </c>
      <c r="M17" s="160" t="s">
        <v>1147</v>
      </c>
    </row>
    <row r="18" spans="1:13" s="31" customFormat="1" ht="80.099999999999994" customHeight="1">
      <c r="A18" s="28" t="s">
        <v>560</v>
      </c>
      <c r="B18" s="22" t="s">
        <v>1156</v>
      </c>
      <c r="C18" s="22" t="s">
        <v>1157</v>
      </c>
      <c r="D18" s="22" t="s">
        <v>1158</v>
      </c>
      <c r="E18" s="22" t="s">
        <v>1159</v>
      </c>
      <c r="F18" s="22">
        <v>3</v>
      </c>
      <c r="G18" s="25"/>
      <c r="H18" s="25">
        <v>450000</v>
      </c>
      <c r="I18" s="25">
        <v>1500000</v>
      </c>
      <c r="J18" s="25">
        <v>1050000</v>
      </c>
      <c r="K18" s="163">
        <v>0</v>
      </c>
      <c r="L18" s="163">
        <v>0</v>
      </c>
      <c r="M18" s="25" t="s">
        <v>1160</v>
      </c>
    </row>
    <row r="19" spans="1:13" s="31" customFormat="1" ht="80.099999999999994" customHeight="1">
      <c r="A19" s="28" t="s">
        <v>561</v>
      </c>
      <c r="B19" s="22" t="s">
        <v>1161</v>
      </c>
      <c r="C19" s="22" t="s">
        <v>1162</v>
      </c>
      <c r="D19" s="22" t="s">
        <v>1158</v>
      </c>
      <c r="E19" s="22" t="s">
        <v>1163</v>
      </c>
      <c r="F19" s="22">
        <v>1</v>
      </c>
      <c r="G19" s="25"/>
      <c r="H19" s="25">
        <v>666836</v>
      </c>
      <c r="I19" s="25">
        <v>2222786</v>
      </c>
      <c r="J19" s="25">
        <v>1555950</v>
      </c>
      <c r="K19" s="163">
        <v>0</v>
      </c>
      <c r="L19" s="163">
        <v>0</v>
      </c>
      <c r="M19" s="25" t="s">
        <v>1164</v>
      </c>
    </row>
    <row r="20" spans="1:13" ht="80.099999999999994" customHeight="1">
      <c r="A20" s="12" t="s">
        <v>562</v>
      </c>
      <c r="B20" s="13" t="s">
        <v>1165</v>
      </c>
      <c r="C20" s="13" t="s">
        <v>1166</v>
      </c>
      <c r="D20" s="13" t="s">
        <v>1145</v>
      </c>
      <c r="E20" s="13" t="s">
        <v>1167</v>
      </c>
      <c r="F20" s="13">
        <v>3</v>
      </c>
      <c r="G20" s="14"/>
      <c r="H20" s="14">
        <v>395693</v>
      </c>
      <c r="I20" s="14">
        <v>1318975</v>
      </c>
      <c r="J20" s="14">
        <v>923282</v>
      </c>
      <c r="K20" s="14">
        <v>500000</v>
      </c>
      <c r="L20" s="14">
        <v>500000</v>
      </c>
      <c r="M20" s="160" t="s">
        <v>1147</v>
      </c>
    </row>
    <row r="21" spans="1:13" ht="80.099999999999994" customHeight="1">
      <c r="A21" s="12" t="s">
        <v>563</v>
      </c>
      <c r="B21" s="13" t="s">
        <v>1168</v>
      </c>
      <c r="C21" s="13" t="s">
        <v>1169</v>
      </c>
      <c r="D21" s="13" t="s">
        <v>1145</v>
      </c>
      <c r="E21" s="13" t="s">
        <v>1170</v>
      </c>
      <c r="F21" s="13">
        <v>15</v>
      </c>
      <c r="G21" s="14"/>
      <c r="H21" s="14">
        <v>830000</v>
      </c>
      <c r="I21" s="14">
        <v>2730000</v>
      </c>
      <c r="J21" s="14">
        <v>1900000</v>
      </c>
      <c r="K21" s="14">
        <v>1400000</v>
      </c>
      <c r="L21" s="14">
        <v>1400000</v>
      </c>
      <c r="M21" s="160" t="s">
        <v>1147</v>
      </c>
    </row>
    <row r="22" spans="1:13" ht="80.099999999999994" customHeight="1" thickBot="1">
      <c r="A22" s="16" t="s">
        <v>564</v>
      </c>
      <c r="B22" s="17" t="s">
        <v>1171</v>
      </c>
      <c r="C22" s="17" t="s">
        <v>1172</v>
      </c>
      <c r="D22" s="17" t="s">
        <v>1145</v>
      </c>
      <c r="E22" s="17" t="s">
        <v>1173</v>
      </c>
      <c r="F22" s="17">
        <v>30</v>
      </c>
      <c r="G22" s="18"/>
      <c r="H22" s="18">
        <v>15363775</v>
      </c>
      <c r="I22" s="18">
        <v>21363775</v>
      </c>
      <c r="J22" s="18">
        <v>6000000</v>
      </c>
      <c r="K22" s="18">
        <v>1400000</v>
      </c>
      <c r="L22" s="18">
        <v>1400000</v>
      </c>
      <c r="M22" s="164" t="s">
        <v>1147</v>
      </c>
    </row>
    <row r="23" spans="1:13" ht="60" customHeight="1">
      <c r="A23" s="193" t="s">
        <v>715</v>
      </c>
      <c r="B23" s="193"/>
      <c r="C23" s="193"/>
    </row>
    <row r="24" spans="1:13" ht="60" customHeight="1">
      <c r="F24" s="194" t="s">
        <v>604</v>
      </c>
      <c r="G24" s="194"/>
      <c r="H24" s="207"/>
    </row>
    <row r="25" spans="1:13" ht="99.95" customHeight="1">
      <c r="A25" s="246" t="s">
        <v>1174</v>
      </c>
      <c r="B25" s="246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60" customHeight="1"/>
    <row r="27" spans="1:13" ht="60" customHeight="1"/>
  </sheetData>
  <mergeCells count="10">
    <mergeCell ref="A9:B9"/>
    <mergeCell ref="A23:C23"/>
    <mergeCell ref="F24:H24"/>
    <mergeCell ref="A25:M25"/>
    <mergeCell ref="A3:B3"/>
    <mergeCell ref="A4:B4"/>
    <mergeCell ref="A5:B5"/>
    <mergeCell ref="A6:B6"/>
    <mergeCell ref="A7:B7"/>
    <mergeCell ref="A8:B8"/>
  </mergeCells>
  <conditionalFormatting sqref="C15">
    <cfRule type="expression" dxfId="5" priority="5" stopIfTrue="1">
      <formula>$M15&gt;$J15*0.7</formula>
    </cfRule>
    <cfRule type="expression" dxfId="4" priority="6" stopIfTrue="1">
      <formula>$M15&lt;=($J15*0.7)</formula>
    </cfRule>
  </conditionalFormatting>
  <conditionalFormatting sqref="C15">
    <cfRule type="expression" dxfId="3" priority="3" stopIfTrue="1">
      <formula>$M15&gt;$J15*0.7</formula>
    </cfRule>
    <cfRule type="expression" dxfId="2" priority="4" stopIfTrue="1">
      <formula>$M15&lt;=($J15*0.7)</formula>
    </cfRule>
  </conditionalFormatting>
  <conditionalFormatting sqref="C15">
    <cfRule type="expression" dxfId="1" priority="1" stopIfTrue="1">
      <formula>$M15&gt;$J15*0.7</formula>
    </cfRule>
    <cfRule type="expression" dxfId="0" priority="2" stopIfTrue="1">
      <formula>$M15&lt;=($J15*0.7)</formula>
    </cfRule>
  </conditionalFormatting>
  <pageMargins left="0.74803149606299213" right="0.74803149606299213" top="0.98425196850393704" bottom="0.98425196850393704" header="0.51181102362204722" footer="0.51181102362204722"/>
  <pageSetup paperSize="8" scale="52" fitToHeight="2" orientation="landscape" r:id="rId1"/>
  <colBreaks count="1" manualBreakCount="1">
    <brk id="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idősügyi</vt:lpstr>
      <vt:lpstr>ifjúsági</vt:lpstr>
      <vt:lpstr>egészségügyi</vt:lpstr>
      <vt:lpstr>mezőgazdasági</vt:lpstr>
      <vt:lpstr>környezetvédelmi</vt:lpstr>
      <vt:lpstr>Sport</vt:lpstr>
      <vt:lpstr>kulturális</vt:lpstr>
      <vt:lpstr>szociális</vt:lpstr>
      <vt:lpstr>műemlék</vt:lpstr>
      <vt:lpstr>oktatás</vt:lpstr>
      <vt:lpstr>egészségügyi!Nyomtatási_terület</vt:lpstr>
      <vt:lpstr>idősügyi!Nyomtatási_terület</vt:lpstr>
      <vt:lpstr>ifjúsági!Nyomtatási_terület</vt:lpstr>
      <vt:lpstr>környezetvédelmi!Nyomtatási_terület</vt:lpstr>
      <vt:lpstr>kulturális!Nyomtatási_terület</vt:lpstr>
      <vt:lpstr>mezőgazdasági!Nyomtatási_terület</vt:lpstr>
      <vt:lpstr>műemlék!Nyomtatási_terület</vt:lpstr>
      <vt:lpstr>oktatás!Nyomtatási_terület</vt:lpstr>
      <vt:lpstr>Sport!Nyomtatási_terület</vt:lpstr>
      <vt:lpstr>szociális!Nyomtatási_terület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Tuza Klára</dc:creator>
  <cp:lastModifiedBy>Csepesz Ilona</cp:lastModifiedBy>
  <cp:lastPrinted>2017-06-22T07:16:04Z</cp:lastPrinted>
  <dcterms:created xsi:type="dcterms:W3CDTF">2017-05-17T10:31:12Z</dcterms:created>
  <dcterms:modified xsi:type="dcterms:W3CDTF">2017-06-30T08:15:27Z</dcterms:modified>
</cp:coreProperties>
</file>