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9585" tabRatio="808" activeTab="8"/>
  </bookViews>
  <sheets>
    <sheet name="Egészségügy" sheetId="2" r:id="rId1"/>
    <sheet name="Idősügy" sheetId="3" r:id="rId2"/>
    <sheet name="Ifjúság" sheetId="4" r:id="rId3"/>
    <sheet name="Oktatás" sheetId="9" r:id="rId4"/>
    <sheet name="Szociális" sheetId="11" r:id="rId5"/>
    <sheet name="Kultúra" sheetId="12" r:id="rId6"/>
    <sheet name="Sport" sheetId="13" r:id="rId7"/>
    <sheet name="Környezetvédelem" sheetId="14" r:id="rId8"/>
    <sheet name="Mezőgazdaság" sheetId="15" r:id="rId9"/>
    <sheet name="Műemlékvédelem" sheetId="16" r:id="rId10"/>
  </sheets>
  <definedNames>
    <definedName name="_xlnm._FilterDatabase" localSheetId="0" hidden="1">Egészségügy!$A$12:$L$30</definedName>
    <definedName name="_xlnm._FilterDatabase" localSheetId="1" hidden="1">Idősügy!$A$14:$L$78</definedName>
    <definedName name="_xlnm._FilterDatabase" localSheetId="2" hidden="1">Ifjúság!$A$14:$L$60</definedName>
    <definedName name="_xlnm._FilterDatabase" localSheetId="3" hidden="1">Oktatás!$A$14:$L$95</definedName>
    <definedName name="_xlnm._FilterDatabase" localSheetId="4" hidden="1">Szociális!$A$13:$L$50</definedName>
    <definedName name="_xlnm.Print_Area" localSheetId="0">Egészségügy!$A$1:$L$37</definedName>
    <definedName name="_xlnm.Print_Area" localSheetId="1">Idősügy!$A$1:$L$85</definedName>
    <definedName name="_xlnm.Print_Area" localSheetId="2">Ifjúság!$A$1:$L$67</definedName>
    <definedName name="_xlnm.Print_Area" localSheetId="7">Környezetvédelem!$A$1:$L$49</definedName>
    <definedName name="_xlnm.Print_Area" localSheetId="8">Mezőgazdaság!$A$1:$L$25</definedName>
    <definedName name="_xlnm.Print_Area" localSheetId="3">Oktatás!$A$1:$L$102</definedName>
    <definedName name="_xlnm.Print_Area" localSheetId="4">Szociális!$A$1:$L$57</definedName>
  </definedNames>
  <calcPr calcId="125725"/>
</workbook>
</file>

<file path=xl/calcChain.xml><?xml version="1.0" encoding="utf-8"?>
<calcChain xmlns="http://schemas.openxmlformats.org/spreadsheetml/2006/main">
  <c r="C8" i="16"/>
  <c r="C7"/>
  <c r="C5"/>
  <c r="C3"/>
  <c r="C4" s="1"/>
  <c r="C8" i="15" l="1"/>
  <c r="C7"/>
  <c r="C6"/>
  <c r="C4"/>
  <c r="C5" s="1"/>
  <c r="C7" i="14"/>
  <c r="C6"/>
  <c r="C5"/>
  <c r="C3"/>
  <c r="C4" s="1"/>
  <c r="C9" i="13" l="1"/>
  <c r="J8"/>
  <c r="C8"/>
  <c r="C6"/>
  <c r="C7" s="1"/>
  <c r="C4"/>
  <c r="C5" s="1"/>
  <c r="C9" i="12" l="1"/>
  <c r="J8"/>
  <c r="C8"/>
  <c r="C6"/>
  <c r="C7" s="1"/>
  <c r="C4"/>
  <c r="C5" s="1"/>
  <c r="C9" i="9" l="1"/>
  <c r="C7" i="2"/>
  <c r="C8" i="3"/>
  <c r="C9"/>
  <c r="C8" i="4" l="1"/>
  <c r="C8" i="11"/>
  <c r="C3" i="4"/>
  <c r="C7" i="11"/>
  <c r="C8" i="9"/>
  <c r="C7" i="4"/>
  <c r="C6" i="2"/>
  <c r="C6" i="3"/>
  <c r="C7" s="1"/>
  <c r="C6" i="9" l="1"/>
  <c r="J7"/>
  <c r="C4"/>
  <c r="C5" s="1"/>
  <c r="C5" i="4"/>
  <c r="C6" s="1"/>
  <c r="C7" i="9" l="1"/>
  <c r="C4" i="3"/>
  <c r="C5" s="1"/>
  <c r="C5" i="11"/>
  <c r="C6" s="1"/>
  <c r="C3"/>
  <c r="C4" s="1"/>
  <c r="C5" i="2" l="1"/>
  <c r="C3"/>
  <c r="C4" s="1"/>
  <c r="C4" i="4"/>
  <c r="C9" s="1"/>
</calcChain>
</file>

<file path=xl/sharedStrings.xml><?xml version="1.0" encoding="utf-8"?>
<sst xmlns="http://schemas.openxmlformats.org/spreadsheetml/2006/main" count="2659" uniqueCount="1361">
  <si>
    <t>Pályázat címe</t>
  </si>
  <si>
    <t>Önerőből fedezett munkaórák száma</t>
  </si>
  <si>
    <t>Iktatószám</t>
  </si>
  <si>
    <t>Főnix Dance Sport Gyermek és Ifjúsági Központ Egyesület</t>
  </si>
  <si>
    <t>Felelős állampolgárságra nevelő akciók</t>
  </si>
  <si>
    <t>Ifjúsági programok</t>
  </si>
  <si>
    <t>Az ifjúsági célcsoport tagjainak egyéni személyiségfejlődését, kompetencia növekedését, toleranciájának fejlődését, közösséggé alakulását, közösségi szerepvállalását, illetve a szabadidő hasznos eltöltését szolgáló korosztályi, öntevékeny, fejlesztő, felzárkóztató, ismeretterjesztő, értékorientált projektek és programok támogatása</t>
  </si>
  <si>
    <t>10110-40/2018</t>
  </si>
  <si>
    <t>"Az iskola, hol csoda vár!"</t>
  </si>
  <si>
    <t>Labáth Ferencné</t>
  </si>
  <si>
    <t>Oktatási programok</t>
  </si>
  <si>
    <t>Városi szintű óvodai rendezvények támogatása.</t>
  </si>
  <si>
    <t>10652-69/2018</t>
  </si>
  <si>
    <t>Hírös Néptánc Tanoda táncházainak megszervezése és lebonyolítása</t>
  </si>
  <si>
    <t>Hírös Néptánc Tanoda Közhasznú Egyesület</t>
  </si>
  <si>
    <t>10110-41/2018</t>
  </si>
  <si>
    <t>Hírös Néptánc Tanoda nyári néptánc tábora</t>
  </si>
  <si>
    <t>Szociális programok</t>
  </si>
  <si>
    <t>Rászorult vagy hátrányos helyzetű csoportok részére szervezett új és működő szakmai programok támogatása</t>
  </si>
  <si>
    <t>10112-33/2018</t>
  </si>
  <si>
    <t>Felfedező tábor</t>
  </si>
  <si>
    <t>Twist Olivér Gyermek-és Ifjúságvédelmi Egyesület</t>
  </si>
  <si>
    <t>Nyári szünidei, nem formális keretek között szerveződő, gyermekek részére tartandó programok, nyári táborok támogatása</t>
  </si>
  <si>
    <t>10110-25/2018</t>
  </si>
  <si>
    <t>Mentális karbantartás</t>
  </si>
  <si>
    <t>Egészségügyi programok</t>
  </si>
  <si>
    <t>Az emberek egészségi állapotát javító programok szervezésének támogatása</t>
  </si>
  <si>
    <t>10654-11/2018</t>
  </si>
  <si>
    <t>Twist Olivér Karácsonya</t>
  </si>
  <si>
    <t>10112-30/2018</t>
  </si>
  <si>
    <t>Hagyományőrző disznóvágás</t>
  </si>
  <si>
    <t>Katonatelepi Sportegyesület</t>
  </si>
  <si>
    <t>Idősügyi programok</t>
  </si>
  <si>
    <t>Idősek kulturális programjainak támogatása</t>
  </si>
  <si>
    <t>10530-63/2018</t>
  </si>
  <si>
    <t>Kecskeméti kötélugró napközis edzőtábor</t>
  </si>
  <si>
    <t>10110-44/2018</t>
  </si>
  <si>
    <t>Kecskeméti Spartacus Sportkör és Közösségi Tér</t>
  </si>
  <si>
    <t>Ifjúsági, közösségi programok</t>
  </si>
  <si>
    <t>10110-26/2018</t>
  </si>
  <si>
    <t>A Cserkészetért Alapítvány</t>
  </si>
  <si>
    <t>Ifjúsági és ifjúságsegítő szervezetek, intézmények projektjeinek, programjainak támogatása</t>
  </si>
  <si>
    <t>10110-28/2018</t>
  </si>
  <si>
    <t>Élménytábor Neked is!</t>
  </si>
  <si>
    <t>Ifjúság-Egészség Alapítvány</t>
  </si>
  <si>
    <t>Erdei iskolai, téli tábori programok támogatása</t>
  </si>
  <si>
    <t>10110-27/2018</t>
  </si>
  <si>
    <t>Családi Napok szervezése egészségügyi szervezéssel</t>
  </si>
  <si>
    <t>Kecskeméti Szent István Lions Club Közhasznú Egyesület</t>
  </si>
  <si>
    <t>10654-17/2018</t>
  </si>
  <si>
    <t>Magyar Kodály Társaság</t>
  </si>
  <si>
    <t>Ének-zene tanárok továbbképzése</t>
  </si>
  <si>
    <t>A köznevelési intézmények tevékenységéhez, működéséhez kapcsolódó továbbképzések</t>
  </si>
  <si>
    <t>10652-77/2018</t>
  </si>
  <si>
    <t>Mozgássérült Fiatalokért Alapítvány</t>
  </si>
  <si>
    <t>Elsősegélynyújtás 2.</t>
  </si>
  <si>
    <t>Hátrányos helyzetű csoportokat segítő tartós és folyamatos programok támogatása</t>
  </si>
  <si>
    <t>10652-37/2018</t>
  </si>
  <si>
    <t>Tiszta szívvel</t>
  </si>
  <si>
    <t>Egészségügyi felszerelés, gép-műszerbeszerzés, informatikai fejlesztés támogatása</t>
  </si>
  <si>
    <t>10654-8/2018</t>
  </si>
  <si>
    <t>Tisza-tavi kirándulás</t>
  </si>
  <si>
    <t>Idősek részére az országot, illetve a szomszéd országokat megismertető kirándulások szervezésének támogatása, ezáltal a határon túl élő magyarok életének megismerése és a nemzeti tudat erősítése.</t>
  </si>
  <si>
    <t>10530-36/2018</t>
  </si>
  <si>
    <t>10112-15/2018</t>
  </si>
  <si>
    <t>Bács-Kiskun Megyei Kórházért Alapítvány</t>
  </si>
  <si>
    <t>10652-46/2018</t>
  </si>
  <si>
    <t>Petőfiváros Gyermekeiért Alapítvány</t>
  </si>
  <si>
    <t>Tehetséggondozást kiemelt célként kezelő programok támogatása</t>
  </si>
  <si>
    <t>10652-71/2018</t>
  </si>
  <si>
    <t>Olvasni jó!</t>
  </si>
  <si>
    <t>A hátrányos helyzetű tanulók felzárkóztató és esélyteremtő programjainak támogatása</t>
  </si>
  <si>
    <t>10652-72/2018</t>
  </si>
  <si>
    <t>10652-66/2018</t>
  </si>
  <si>
    <t>Kontyvirág Gyermektábor</t>
  </si>
  <si>
    <t>Szolgálat a Közjóért és a Rászorultakért Alapítvány</t>
  </si>
  <si>
    <t>10112-21/2018</t>
  </si>
  <si>
    <t>Szociális szakmai emléknap</t>
  </si>
  <si>
    <t>Magyar Máltai Szeretetszolgálat Egyesület</t>
  </si>
  <si>
    <t>10112-22/2018</t>
  </si>
  <si>
    <t>"Kórházi napközis tábor"</t>
  </si>
  <si>
    <t>10110-29/2018</t>
  </si>
  <si>
    <t>Generációk találkozása</t>
  </si>
  <si>
    <t>Kertváros Alapítvány</t>
  </si>
  <si>
    <t>Generációk közötti kapcsolatok erősítése</t>
  </si>
  <si>
    <t>10530-62/2018</t>
  </si>
  <si>
    <t>Felfedező tábor a Kertvárosban</t>
  </si>
  <si>
    <t>10110-30/2018</t>
  </si>
  <si>
    <t>10110-31/2018</t>
  </si>
  <si>
    <t>Kutyás órák a Kertvárosi Iskolában</t>
  </si>
  <si>
    <t>10652-47/2018</t>
  </si>
  <si>
    <t>10652-48/2018</t>
  </si>
  <si>
    <t>Közösségi tér a műkertvárosi fiatalokért</t>
  </si>
  <si>
    <t>A megelőzés mellett a helyes minták, alternatívák, perspektívák bemutatását szolgáló, lehetőleg nem az elrettentés módszertanát használó programok, tréningek, valamint a fiatalokat érintő kérdésekre és problémákra reagáló preventív felvilágosító programok támogatása</t>
  </si>
  <si>
    <t>10110-32/2018</t>
  </si>
  <si>
    <t>Rajzverseny kecskeméti óvodásoknak</t>
  </si>
  <si>
    <t>Magyar Ilona Általános Iskola Gyermekeiért Alapítvány</t>
  </si>
  <si>
    <t>10652-30/2018</t>
  </si>
  <si>
    <t>2019. évi Városi helyesírási és nyelvhelyességi verseny a 3-8. évfolyam számára</t>
  </si>
  <si>
    <t>10652-27/2018</t>
  </si>
  <si>
    <t>Tapasztalatcsere a Sakkpalota Program megvalósításában</t>
  </si>
  <si>
    <t>Köznevelési intézmények munkaközösségei szakmai tevékenységének támogatása.</t>
  </si>
  <si>
    <t>10652-29/2018</t>
  </si>
  <si>
    <t>Kutyás órák a Magyar Ilona Általános Iskolában</t>
  </si>
  <si>
    <t>10652-28/2018</t>
  </si>
  <si>
    <t>Magyar Ilonás Hét</t>
  </si>
  <si>
    <t>10110-20/2018</t>
  </si>
  <si>
    <t>Diáknap a Tóth László Általános Iskolában</t>
  </si>
  <si>
    <t>Gombár-Szegedi Gabriella</t>
  </si>
  <si>
    <t>10652-67/2018</t>
  </si>
  <si>
    <t>Biztonság az Esélyek Házában</t>
  </si>
  <si>
    <t>Nők a Nemzet Jövőjéért Egyesület</t>
  </si>
  <si>
    <t>10112-32/2018</t>
  </si>
  <si>
    <t>Mentsvár az Állatokért és Környezetünkért Kiemelkedően Közhasznú Alapítvány</t>
  </si>
  <si>
    <t>10112-36/2018</t>
  </si>
  <si>
    <t>Tanyaprogram</t>
  </si>
  <si>
    <t>10112-26/2018</t>
  </si>
  <si>
    <t>Artroszkópos műtéti ollók beszerzése</t>
  </si>
  <si>
    <t>Hírös Manus Alapítvány</t>
  </si>
  <si>
    <t>10654-14/2018</t>
  </si>
  <si>
    <t>Halasi Csipkemúzeum</t>
  </si>
  <si>
    <t>10530-65/2018</t>
  </si>
  <si>
    <t>ÉRVÉNYTELEN,
papír alapon nem nyújtotta be a pályázatot</t>
  </si>
  <si>
    <t>Csapattábor 2018</t>
  </si>
  <si>
    <t>Regionális mozgássérült találkozó</t>
  </si>
  <si>
    <t xml:space="preserve"> Gyógyító Bocsok gyermek egészségügyi ismeretterjesztő program óvodásoknak
és alapszintű újraélesztés oktatása iskolákban </t>
  </si>
  <si>
    <t>Játszva gondolkodj! - városi verseny</t>
  </si>
  <si>
    <t>Kéz a kézben - óvoda-iskola együttműködési program</t>
  </si>
  <si>
    <t>Tollforgató - szépíróverseny</t>
  </si>
  <si>
    <t>Kreatív újrahasznosítás</t>
  </si>
  <si>
    <t>Kecskeméti Tankerületi Központ Kecskeméti Belvárosi Zrínyi Ilona Általános Iskola Tóth László Általános Iskolája</t>
  </si>
  <si>
    <t>27. Varjú Lajos Természettudoményi Emlékverseny megrendezésee</t>
  </si>
  <si>
    <t>A Lakótelepi Gyermekekért Alapítvány</t>
  </si>
  <si>
    <t>10652-78/2018</t>
  </si>
  <si>
    <t>Egy különleges nap Kecskeméten</t>
  </si>
  <si>
    <t>Védőháló Karitatív Egyesület</t>
  </si>
  <si>
    <t>10652-79/2018</t>
  </si>
  <si>
    <t>Bács-Kiskun Megyei Tudományos Ismeretterjesztő Társulat</t>
  </si>
  <si>
    <t>A szegénységben élők életkörülményeinek javítása</t>
  </si>
  <si>
    <t>Rászorult vagy hátrányos helyzetű családok támogatása</t>
  </si>
  <si>
    <t>10112-37/2018</t>
  </si>
  <si>
    <t>Kálmán Lajos Óvoda
Egyetértés Utcai Óvodája</t>
  </si>
  <si>
    <t>Kattints rá, Nagyi! ─ számítógép- és internethasználat elsajátítása nyugdíjasoknak</t>
  </si>
  <si>
    <t>Idősek képzésének, továbbképzésének támogatása</t>
  </si>
  <si>
    <t>10530-58/2018</t>
  </si>
  <si>
    <t>Kutyával és egy mosollyal az egészségért ─ 2018</t>
  </si>
  <si>
    <t>Kutyával Egy Mosolyért Alapítvány</t>
  </si>
  <si>
    <t>10654-6/2018</t>
  </si>
  <si>
    <t>A kutya, mint segédtanár ─ rendkívüli osztályfőnöki óra és pedagógus továbbképzés a KEMA-val ─ 2018</t>
  </si>
  <si>
    <t>10652-20/2018</t>
  </si>
  <si>
    <t>Bábtalálkozó a Lánchíd utcán</t>
  </si>
  <si>
    <t>Kálmán Lajos Óvoda
Lánchíd Utcai Óvodája</t>
  </si>
  <si>
    <t>10652-59/2018</t>
  </si>
  <si>
    <t>Közös program</t>
  </si>
  <si>
    <t>Magyar Pünkösdi Egyház</t>
  </si>
  <si>
    <t>A fiatalok részvételével (pl. kortárssegítők képzése), illetve a velük foglalkozó szakemberek, ifjúságsegítők, szülők közreműködésével megvalósuló nem oktatási rendszerű, nem direkt nevelési formájú képzések, tréningek támogatása</t>
  </si>
  <si>
    <t>10110-23/2018</t>
  </si>
  <si>
    <t>Fülemüle Fesztivál ─ városi gyermekdaléneklő-verseny</t>
  </si>
  <si>
    <t>Kálmán Lajos Óvoda
Széchenyi Sétányi Óvodája</t>
  </si>
  <si>
    <t>10652-53/2018</t>
  </si>
  <si>
    <t>Móricz felolvasó verseny</t>
  </si>
  <si>
    <t>Kecskemét Móricz Zsigmond Iskoláért Alapítvány</t>
  </si>
  <si>
    <t>10652-76/2018</t>
  </si>
  <si>
    <t>Erdélyi testvériskolai látogatás</t>
  </si>
  <si>
    <t>10110-47/2018</t>
  </si>
  <si>
    <t>"Segíts a rászorulókon!" 2018</t>
  </si>
  <si>
    <t>10112-34/2018</t>
  </si>
  <si>
    <t>Hátrányos helyzetű tanulók felzárkóztatása a kompetencia alapú oktatásban</t>
  </si>
  <si>
    <t>10652-75/2018</t>
  </si>
  <si>
    <t>Mozdulj! Sportolj, élj egészségesen!</t>
  </si>
  <si>
    <t>Ifjúság bevonása az önkéntes munkába, önkéntesek képzésének támogatása</t>
  </si>
  <si>
    <t>10110-46/2018</t>
  </si>
  <si>
    <t>EMpatikus Kommunikáció (EMK) elsajátítása</t>
  </si>
  <si>
    <t>10110-45/2018</t>
  </si>
  <si>
    <t>Argos Állatvédelmi Egyesület</t>
  </si>
  <si>
    <t>10110-14/2018</t>
  </si>
  <si>
    <t>Cápeti Bt.</t>
  </si>
  <si>
    <t>10110-19/2018</t>
  </si>
  <si>
    <t>ÉRVÉNYTELEN,
nem jogosult a programban pályázni</t>
  </si>
  <si>
    <t>A hátrányos helyzetű ifjúság művelődésének, színházba járásának segítése</t>
  </si>
  <si>
    <t>Színészek az Ifjúságért Alapítvány</t>
  </si>
  <si>
    <t>10112-14/2018</t>
  </si>
  <si>
    <t>"650 Kecske-meeting"</t>
  </si>
  <si>
    <t>Kecskeméti Szakképzési Centrum
Kecskeméti Szakképzési Centrum Gáspár András Szakgimnáziuma</t>
  </si>
  <si>
    <t>Köznevelési intézmények jubileumi rendezvényei megtartásának és jubileumi kiadványainak támogatása</t>
  </si>
  <si>
    <t>10652-45/2018</t>
  </si>
  <si>
    <t>"Mesék Mátyás királyról" mesemondó verseny</t>
  </si>
  <si>
    <t>10652-36/2018</t>
  </si>
  <si>
    <t>Élethinta fejlesztő tábor</t>
  </si>
  <si>
    <t>Élethinta Alapítvány</t>
  </si>
  <si>
    <t>10110-22/2018</t>
  </si>
  <si>
    <t>40 éves a Lánchíd Utcai Óvoda</t>
  </si>
  <si>
    <t>10652-52/2018</t>
  </si>
  <si>
    <t>VPAI-DÖK-PONT -  Közösségi pont és eszköztár fejlesztése az aktív és hasznos szabadidő eltöltésének növelésére</t>
  </si>
  <si>
    <t>10110-43/2018</t>
  </si>
  <si>
    <t>Kecskeméti Vadaskert Nonprofit Kft.</t>
  </si>
  <si>
    <t>10530-35/2018</t>
  </si>
  <si>
    <t>Hogyan látnak minket az állatok?</t>
  </si>
  <si>
    <t>10652-24/2018</t>
  </si>
  <si>
    <t>Kecskeméti Vadaskert Természetvédelmi Alapítvány</t>
  </si>
  <si>
    <t>A Sikeres Kandóért Iskolai Alapítvány</t>
  </si>
  <si>
    <t>Kandó, 50 év a szakképzés szolgálatában</t>
  </si>
  <si>
    <t>10652-70/2018</t>
  </si>
  <si>
    <t>Ismerd meg Önmagad, ismerd meg a műszaki szakmákat!</t>
  </si>
  <si>
    <t>Pályaválasztást, pályaorientációt segítő programok támogatása</t>
  </si>
  <si>
    <t>10110-42/2018</t>
  </si>
  <si>
    <t>Szabadulj ki a természetbe!</t>
  </si>
  <si>
    <t>10112-9/2018</t>
  </si>
  <si>
    <t>Eszközépítő verseny</t>
  </si>
  <si>
    <t>Kandó Kálmán Iskolai Alapítvány</t>
  </si>
  <si>
    <t>10652-68/2018</t>
  </si>
  <si>
    <t>Kálmán Lajos Óvoda</t>
  </si>
  <si>
    <t>Ölelő Kéz Alapítvány</t>
  </si>
  <si>
    <t>Fürdőszolgáltatás fejlesztése, és lakossági szűrések szervezése</t>
  </si>
  <si>
    <t>Az egészségügyi ellátás színvonalát és hatékonyságát javító programok szervezésének támogatása</t>
  </si>
  <si>
    <t>10654-16/2018</t>
  </si>
  <si>
    <t>Ovi-kupa</t>
  </si>
  <si>
    <t>Corvina Óvoda</t>
  </si>
  <si>
    <t>10652-60/2018</t>
  </si>
  <si>
    <t>70 éves a Bányai Júlia Gimnázium</t>
  </si>
  <si>
    <t>Színvonalas Oktatásért, Nevelésért Alapítvány</t>
  </si>
  <si>
    <t>10652-22/2018</t>
  </si>
  <si>
    <t>Jubileumi Kálmán Lajos óvodai népdaltalálkozó</t>
  </si>
  <si>
    <t>10652-58/2018</t>
  </si>
  <si>
    <t>A hátrányos helyzetű gyermekek felzárkóztatása, esélyegyenlőség megteremtése</t>
  </si>
  <si>
    <t>Corvina Óvoda
Kandó Kálmán Utcai Óvodája</t>
  </si>
  <si>
    <t>10652-61/2018</t>
  </si>
  <si>
    <t>VI. Tavaszköszöntő városi versmondó találkozó szervezése a Kecskeméti Református Pálmácska Óvodában  nagycsoportos óvodásoknak</t>
  </si>
  <si>
    <t>Kecskeméti Református Egyházközség
Kecskeméti Református Pálmácska Óvodája</t>
  </si>
  <si>
    <t>10652-38/2018</t>
  </si>
  <si>
    <t>Óvodai Munkaközösség Szakmai fejlesztése</t>
  </si>
  <si>
    <t>10652-51/2018</t>
  </si>
  <si>
    <t>Egy mesés délután Tündérországban</t>
  </si>
  <si>
    <t>10110-37/2018</t>
  </si>
  <si>
    <t>Lakossági egészségügyi ismeretbővítési programok, ingyenes szűrővizsgálatokkal</t>
  </si>
  <si>
    <t>10654-13/2018</t>
  </si>
  <si>
    <t>Marosvásárhelyi Nyugdíjas Szervezet fogadása</t>
  </si>
  <si>
    <t>Egészségügyi és Szociális Intézmények Igazgatósága</t>
  </si>
  <si>
    <t>10530-43/2018</t>
  </si>
  <si>
    <t>Családi munkadélelőtt</t>
  </si>
  <si>
    <t>10112-28/2018</t>
  </si>
  <si>
    <t>Mesés hétpróba</t>
  </si>
  <si>
    <t>10110-35/2018</t>
  </si>
  <si>
    <t>Pöttöm Társulat</t>
  </si>
  <si>
    <t>10652-50/2018</t>
  </si>
  <si>
    <t>Ferkó tanya</t>
  </si>
  <si>
    <t>10530-57/2018</t>
  </si>
  <si>
    <t>Hozzátartozói nap a Margaréta Otthon speciális részlegének lakói és hozzátartozói részére</t>
  </si>
  <si>
    <t>10112-23/2018</t>
  </si>
  <si>
    <t>Családi palacsintázó</t>
  </si>
  <si>
    <t>Corvina Óvoda
Matkói Óvodája</t>
  </si>
  <si>
    <t>10110-38/2018</t>
  </si>
  <si>
    <t>Egészségnap</t>
  </si>
  <si>
    <t>Móra Ferenc Iskoláért és Diákjaiért Alapítvány</t>
  </si>
  <si>
    <t>10654-7/2018</t>
  </si>
  <si>
    <t>Az Alföld kincsei, azaz Idősek Hete rendezvénysorozat a Margaréta Otthonban és kirándulás a Margaréta Otthon lakói részére</t>
  </si>
  <si>
    <t>10530-56/2018</t>
  </si>
  <si>
    <t>Purell szenzoros (automata) kézfertőtlenítő adagoló beszerzése</t>
  </si>
  <si>
    <t>10654-9/2018</t>
  </si>
  <si>
    <t>Tisztító és tisztálkodási szerek beszerzése hátrányos helyzetű ellátottak részére</t>
  </si>
  <si>
    <t>10112-24/2018</t>
  </si>
  <si>
    <t>Télköszöntő ünnep a Szivárvány Klubban</t>
  </si>
  <si>
    <t>10530-55/2018</t>
  </si>
  <si>
    <t>Vezet a ritmus ─ megyei táncgála</t>
  </si>
  <si>
    <t>10112-25/2018</t>
  </si>
  <si>
    <t>Színházbérlet vásárlás a Szivárvány Klub tagjai részére</t>
  </si>
  <si>
    <t>10530-54/2018</t>
  </si>
  <si>
    <t>Számítógépes szakkör a Szivárvány Klubban</t>
  </si>
  <si>
    <t>10530-53/2018</t>
  </si>
  <si>
    <t>Nagy közös sportnap</t>
  </si>
  <si>
    <t>Idősek sportolási lehetőségeinek fejlesztése.</t>
  </si>
  <si>
    <t>10530-41/2018</t>
  </si>
  <si>
    <t>Intimtorna a Nyitnikék klub idős ellátottjainak.</t>
  </si>
  <si>
    <t>A Kecskeméten működő nyugdíjas klubok működésének segítése</t>
  </si>
  <si>
    <t>10530-40/2018</t>
  </si>
  <si>
    <t>Egészséghét</t>
  </si>
  <si>
    <t>10110-36/2018</t>
  </si>
  <si>
    <t>Nyílt Nap a Nyitnikék Klubban, melynek középpontjában a hungarikumok bemutatása áll.</t>
  </si>
  <si>
    <t>10530-39/2018</t>
  </si>
  <si>
    <t>Karácsonyi ünnepség szervezése a Nyitnikék Klubban</t>
  </si>
  <si>
    <t>10530-38/2018</t>
  </si>
  <si>
    <t>A Kecskeméti Kodály Iskoláért Alapítvány</t>
  </si>
  <si>
    <t>Foglalkoztatást segítő eszközök vásárlása, számítógép és laptop beszerzése a Nyitnikék Klub részére.</t>
  </si>
  <si>
    <t>10530-37/2018</t>
  </si>
  <si>
    <t>XXVI. Kecskeméti Aszfaltrajzverseny 2019. május</t>
  </si>
  <si>
    <t>10652-73/2018</t>
  </si>
  <si>
    <t>Közös kézműves foglalkozásra eszközbeszerzés</t>
  </si>
  <si>
    <t>10530-44/2018</t>
  </si>
  <si>
    <t>Hétvégi Mosoly Klub tevékenységének fejlesztése, minőségi programok nyújtása</t>
  </si>
  <si>
    <t>10112-16/2018</t>
  </si>
  <si>
    <t>II. Kecskeméti Regionális Ütőhangszeres Verseny</t>
  </si>
  <si>
    <t>10652-74/2018</t>
  </si>
  <si>
    <t>Óvodásokkal közös mézeskalács sütés a klubban</t>
  </si>
  <si>
    <t>10530-45/2018</t>
  </si>
  <si>
    <t>Fejlesztő foglalkoztatás szervezéséhez laptop vásárlás a Naplemente klub tagjai számára.</t>
  </si>
  <si>
    <t>10530-46/2018</t>
  </si>
  <si>
    <t>Az Örök Ifjak és a Pacsirta Klub közös karácsonyi ünnepi ebédje</t>
  </si>
  <si>
    <t>10530-47/2018</t>
  </si>
  <si>
    <t>Idősek Világnapja ünnepség</t>
  </si>
  <si>
    <t>10530-48/2018</t>
  </si>
  <si>
    <t>Idősek Akadémiája előadássorozat</t>
  </si>
  <si>
    <t>10530-49/2018</t>
  </si>
  <si>
    <t>Ismerjük meg saját városunk, Kecskemét 650 éves múltját és épületeit!</t>
  </si>
  <si>
    <t>Hitoktatásra Alapítvány</t>
  </si>
  <si>
    <t>10110-18/2018</t>
  </si>
  <si>
    <t>Fényképezőgép beszerzése a klub életképeinek megörökítéséhez</t>
  </si>
  <si>
    <t>10530-50/2018</t>
  </si>
  <si>
    <t>Hátrányos helyzetű személyek élelmiszerrel történő támogatása</t>
  </si>
  <si>
    <t>10112-18/2018</t>
  </si>
  <si>
    <t>Mikrofonok beszerzése</t>
  </si>
  <si>
    <t>10530-51/2018</t>
  </si>
  <si>
    <t>Történelmi kalandtúra</t>
  </si>
  <si>
    <t>10112-19/2018</t>
  </si>
  <si>
    <t>Corvin, az Emberközpontú Nevelésért Alapítvány</t>
  </si>
  <si>
    <t>Tök jó hét</t>
  </si>
  <si>
    <t>10652-64/2018</t>
  </si>
  <si>
    <t>Szívünk Napja Kecskemét ─  főtéri rendezvény 2018. szeptember 30.</t>
  </si>
  <si>
    <t>Alapítvány a Szívbetegekért a Szívinfarktus Megelőzésére</t>
  </si>
  <si>
    <t>10654-15/2018</t>
  </si>
  <si>
    <t>Foglalkozások színvonalának javítása laptop beszerzéssel.</t>
  </si>
  <si>
    <t>10112-20/2018</t>
  </si>
  <si>
    <t>Hat hét élmény</t>
  </si>
  <si>
    <t>10112-17/2018</t>
  </si>
  <si>
    <t>Matkói Szabadidő Sport Club</t>
  </si>
  <si>
    <t>Matkói véradás 2018.</t>
  </si>
  <si>
    <t>10654-18/2018</t>
  </si>
  <si>
    <t>Matkói rászorulók támogatása</t>
  </si>
  <si>
    <t>10112-35/2018</t>
  </si>
  <si>
    <t>Naplemente Idősek Klubja 25. születésnapi ünnepsége</t>
  </si>
  <si>
    <t>10530-52/2018</t>
  </si>
  <si>
    <t>Matkói nyugdíjasok kirándulása</t>
  </si>
  <si>
    <t>10530-64/2018</t>
  </si>
  <si>
    <t>IX. Margaréta Népzenei és Nóta Találkozó</t>
  </si>
  <si>
    <t>10530-42/2018</t>
  </si>
  <si>
    <t>Tisztán, szabadon! A felépülő szenvedélybetegek részére személyiséget fejlesztő, én-védő hatékonyságot és belső erőforrásokat támogató asszertivitás tréning</t>
  </si>
  <si>
    <t>Kecskeméti Kékkereszt Alapítvány</t>
  </si>
  <si>
    <t>10112-12/2018</t>
  </si>
  <si>
    <t>Appendix Alapítvány</t>
  </si>
  <si>
    <t>Országos Bolyai Csapatverseny</t>
  </si>
  <si>
    <t>Zrínyi Ilona Általános Iskoláért Alapítvány</t>
  </si>
  <si>
    <t>10652-40/2018</t>
  </si>
  <si>
    <t>Városi angol nyelvi verseny</t>
  </si>
  <si>
    <t>10652-41/2018</t>
  </si>
  <si>
    <t>Táblajátékok olimpiája</t>
  </si>
  <si>
    <t>10652-39/2018</t>
  </si>
  <si>
    <t>Akiért a Déli Harang Szól a Hunyadivárosban Egyesület</t>
  </si>
  <si>
    <t>A Hunyadivárosi Nyugdíjas Klub erdélyi utazásának támogatása (2018)</t>
  </si>
  <si>
    <t>10530-28/2018</t>
  </si>
  <si>
    <t>A Hunyadivárosi Nyugdíjas Klubnak a  650 éves Kecskemét ünnepségeihez kapcsolódó fellépései támogatása (2018)</t>
  </si>
  <si>
    <t>10530-27/2018</t>
  </si>
  <si>
    <t>Hunyadivárosi fiatal családok életvezetési és gyermeknevelési problémáit segítő programok támogatása (2018)</t>
  </si>
  <si>
    <t>Fiatal családok életvezetési és gyermeknevelési problémáit segítő programok támogatása</t>
  </si>
  <si>
    <t>10110-11/2018</t>
  </si>
  <si>
    <t>Tehetséggondozó, fejlesztő, felzárkóztató foglalkozások</t>
  </si>
  <si>
    <t>Csillagbölcső Waldorf Egyesület</t>
  </si>
  <si>
    <t>10652-25/2018</t>
  </si>
  <si>
    <t>Magyarországi Pszoriázis Klubok Egyesülete</t>
  </si>
  <si>
    <t>10654-12/2018</t>
  </si>
  <si>
    <t>Házi népdaléneklési verseny</t>
  </si>
  <si>
    <t>M. Bodon Pál Zeneiskoláért Alapítvány</t>
  </si>
  <si>
    <t>10652-65/2018</t>
  </si>
  <si>
    <t>Nyári tehetséggondozó zenei tábor</t>
  </si>
  <si>
    <t>10110-39/2018</t>
  </si>
  <si>
    <t>Varázshegy Fesztivál ─ városi  mesedramatizáló találkozó</t>
  </si>
  <si>
    <t>10652-49/2018</t>
  </si>
  <si>
    <t>Közösségépítés az egyházban</t>
  </si>
  <si>
    <t>10110-16/2018</t>
  </si>
  <si>
    <t>Csapatépítő tréning DÖK-tagoknak</t>
  </si>
  <si>
    <t>Hunyadi János Általános Iskoláért Alapítvány</t>
  </si>
  <si>
    <t>10110-21/2018</t>
  </si>
  <si>
    <t>Hátrányos helyzetű gyermekek karácsonya 2018</t>
  </si>
  <si>
    <t>Magyar Vöröskereszt Bács-Kiskun Megyei Szervezete</t>
  </si>
  <si>
    <t>10112-5/2018</t>
  </si>
  <si>
    <t>Országjárás, Hazánk történelmének nyomában, néprajzi kultúránk megismerése</t>
  </si>
  <si>
    <t>Nyugdíjas Pedagógus Országjárók Egyesülete</t>
  </si>
  <si>
    <t>10530-31/2018</t>
  </si>
  <si>
    <t>Szemtanú vagy hős? 2018</t>
  </si>
  <si>
    <t>10654-5/2018</t>
  </si>
  <si>
    <t>Hírös Agóra Kulturális és Ifjúsági Központ Nonprofit Kft</t>
  </si>
  <si>
    <t>Hősképző tábor 2018</t>
  </si>
  <si>
    <t>10110-10/2018</t>
  </si>
  <si>
    <t>Múzsák az osztályteremben- Népmese Napja drámapedagógiai műhelynapok az iskolai pedagógiai munka fejlesztése érdekében</t>
  </si>
  <si>
    <t>10652-19/2018</t>
  </si>
  <si>
    <t>A család – ahol téged szeretnek, és nem csak valamit belőled. Programsorozat a Családok Évében.</t>
  </si>
  <si>
    <t>10112-11/2018</t>
  </si>
  <si>
    <t>Audiovizuális eszközök a rászoruló gyerekek hatékony tanulásért</t>
  </si>
  <si>
    <t>10112-13/2018</t>
  </si>
  <si>
    <t>A Kecskeméti Corvin Mátyás Általános Iskola Hunyadi János Általános Iskolájának 5. évfolyamos tanulói számára önismereti és drámapedagógiai intenzív tréning</t>
  </si>
  <si>
    <t>10652-35/2018</t>
  </si>
  <si>
    <t>Iskolai lemorzsolódás megakadályozása az idegen nyelv területén</t>
  </si>
  <si>
    <t>10652-34/2018</t>
  </si>
  <si>
    <t>45 éves a Kecskeméti Corvin Mátyás Általános Iskola Hunyadi János Általános Iskolája</t>
  </si>
  <si>
    <t>10652-33/2018</t>
  </si>
  <si>
    <t>Gyermekvilág ─ megyei szintű rajzpályázat 2018</t>
  </si>
  <si>
    <t>Mathiász János Általános Iskoláért Alapítvány</t>
  </si>
  <si>
    <t>10652-7/2018</t>
  </si>
  <si>
    <t>Firka szakkör</t>
  </si>
  <si>
    <t>10652-32/2018</t>
  </si>
  <si>
    <t>Hátrányos helyzetű tanulók kulturális programon való részvétel biztosítása</t>
  </si>
  <si>
    <t>10652-8/2018</t>
  </si>
  <si>
    <t>Városi szintű levelező matematika verseny szervezése alsó tagozatos kisiskolások számára</t>
  </si>
  <si>
    <t>10652-6/2018</t>
  </si>
  <si>
    <t>Egészségnap 2018</t>
  </si>
  <si>
    <t>10654-4/2018</t>
  </si>
  <si>
    <t>A bábterápia módszere az agresszió mértékének oldásában</t>
  </si>
  <si>
    <t>10110-7/2018</t>
  </si>
  <si>
    <t>Szüreti nap 2018</t>
  </si>
  <si>
    <t>10110-6/2018</t>
  </si>
  <si>
    <t>Szabadidős foglalkozások megtartásához játékok, játszóeszközök beszerzése</t>
  </si>
  <si>
    <t>10110-8/2018</t>
  </si>
  <si>
    <t>Családi nap</t>
  </si>
  <si>
    <t>A hátrányos, halmozottan hátrányos helyzetű fiatalok esélyegyenlőtlenségének megszüntetését, vagy legalább annak csökkentését szolgáló programok támogatása</t>
  </si>
  <si>
    <t>10110-34/2018</t>
  </si>
  <si>
    <t>Keresztény Érték Tábor</t>
  </si>
  <si>
    <t>10110-17/2018</t>
  </si>
  <si>
    <t>A Hírös Agóra Kulturális Központban működő nyugdíjas klubok klubfoglalkozásainak lebonyolításához szükséges eszközök beszerzése</t>
  </si>
  <si>
    <t>10530-25/2018</t>
  </si>
  <si>
    <t>Repülők és Rendvédelmiek Bajtársi Egyesülete</t>
  </si>
  <si>
    <t>10530-22/2018</t>
  </si>
  <si>
    <t>A Hírös Agóra Kulturális Központban működő nyugdíjas klubok sportfoglalkozásainak eszközfejlesztése</t>
  </si>
  <si>
    <t>10530-29/2018</t>
  </si>
  <si>
    <t>Tehetséggondozás</t>
  </si>
  <si>
    <t>10652-23/2018</t>
  </si>
  <si>
    <t>Karácsonyi ünnep</t>
  </si>
  <si>
    <t>10112-7/2018</t>
  </si>
  <si>
    <t>Programok szervezése hátrányos helyzetű gyerekek részére</t>
  </si>
  <si>
    <t>10110-15/2018</t>
  </si>
  <si>
    <t>Idősek napja</t>
  </si>
  <si>
    <t>10530-33/2018</t>
  </si>
  <si>
    <t>Tiszta tüdőért a Bihari hegyekben</t>
  </si>
  <si>
    <t>Alföld Idegenforgalmáért Alapítvány</t>
  </si>
  <si>
    <t>10530-24/2018</t>
  </si>
  <si>
    <t>Kecskeméti Piarista Diák Sport Egyesület</t>
  </si>
  <si>
    <t>Ifjúsági sítábor és kirándulás</t>
  </si>
  <si>
    <t>10110-12/2018</t>
  </si>
  <si>
    <t>Nyári cserkészprogramok</t>
  </si>
  <si>
    <t>Örömmel és Hittel a Cserkészetben Alapítvány</t>
  </si>
  <si>
    <t>10110-13/2018</t>
  </si>
  <si>
    <t>Fogyatékosok és épek integrációs tábora</t>
  </si>
  <si>
    <t>10112-6/2018</t>
  </si>
  <si>
    <t>Mamák napja</t>
  </si>
  <si>
    <t>10530-59/2018</t>
  </si>
  <si>
    <t>Karácsonyi műsor</t>
  </si>
  <si>
    <t>10530-60/2018</t>
  </si>
  <si>
    <t>Alsós humán és reál munkaközösség tehetséges tanulóinak iskolai versenyei</t>
  </si>
  <si>
    <t>10652-42/2018</t>
  </si>
  <si>
    <t>Fejlesztő szakmai fórum</t>
  </si>
  <si>
    <t>10652-44/2018</t>
  </si>
  <si>
    <t>Hátrányos helyzetű gyermekek nyári továbbképző táborozása</t>
  </si>
  <si>
    <t>10112-27/2018</t>
  </si>
  <si>
    <t>Mátyás Király Citerazenekar részvétele a Csutorás Táborban</t>
  </si>
  <si>
    <t>10110-24/2018</t>
  </si>
  <si>
    <t>Királyok klubja</t>
  </si>
  <si>
    <t>10652-43/2018</t>
  </si>
  <si>
    <t>A Szenior Klub kirándulása a Vajdaságba</t>
  </si>
  <si>
    <t>10530-3/2018</t>
  </si>
  <si>
    <t>Micimackó mesemondó nap</t>
  </si>
  <si>
    <t>Corvina Óvoda
Forradalom Utcai Óvodája</t>
  </si>
  <si>
    <t>10652-62/2018</t>
  </si>
  <si>
    <t>Városi Gyermekszínjátszó Találkozó</t>
  </si>
  <si>
    <t>Vásárhelyi Pál Általános Iskoláért Alapítvány</t>
  </si>
  <si>
    <t>10652-18/2018</t>
  </si>
  <si>
    <t>A Hírös Város híres zenészei ─ a Kodály Iskola köszönti a 650 éves várost</t>
  </si>
  <si>
    <t>Kecskeméti Tankerületi Központ
Kodály Zoltán Ének-Zenei Általános Iskola, Gimnázium, Szakgimnázium és Alapfokú Művészeti Iskola</t>
  </si>
  <si>
    <t>10652-11/2018</t>
  </si>
  <si>
    <t>Pedagógus Klub kirándulása Tatára és környékére</t>
  </si>
  <si>
    <t>10930-26/2018</t>
  </si>
  <si>
    <t>Új és örökérvényű pedagógiai módszerek</t>
  </si>
  <si>
    <t>Ferenczy Ida Óvoda
Csigabiga Óvodája</t>
  </si>
  <si>
    <t>10652-14/2018</t>
  </si>
  <si>
    <t>Bóbita Bábtalálkozó</t>
  </si>
  <si>
    <t>10652-15/2018</t>
  </si>
  <si>
    <t>Fogyatékosok intézményében ellátottak kerti rönk kiülővel való ellátása terápiás céllal</t>
  </si>
  <si>
    <t>Humán-Rehab Közhasznú Egyesület</t>
  </si>
  <si>
    <t>10112-29/2018</t>
  </si>
  <si>
    <t>Rajzpályázat Szent Miklósról</t>
  </si>
  <si>
    <t>Ferenczy Ida Óvoda Szent Miklós Utcai Óvodája</t>
  </si>
  <si>
    <t>10652-4/2018</t>
  </si>
  <si>
    <t>Vizuális tehetség műhely</t>
  </si>
  <si>
    <t>Ferenczy Ida Óvoda
Hosszú Utcai Óvodája</t>
  </si>
  <si>
    <t>10652-13/2018</t>
  </si>
  <si>
    <t>Városi versmondó találkozó</t>
  </si>
  <si>
    <t>10652-12/2018</t>
  </si>
  <si>
    <t>"Tök jó nap"</t>
  </si>
  <si>
    <t>Ferenczy Ida Óvoda</t>
  </si>
  <si>
    <t>10652-5/2018</t>
  </si>
  <si>
    <t>Fogyatékosok intézménye orvosi rendelőjéhez gépbeszerzés, informatikai fejlesztés támogatása</t>
  </si>
  <si>
    <t>10654-10/2018</t>
  </si>
  <si>
    <t>A Kecskeméti Gyermek és Ifjúsági Önkormányzat 2018-19. évi szakmai programjai</t>
  </si>
  <si>
    <t>10110-9/2018</t>
  </si>
  <si>
    <t>Természet- és zeneművészeti tábor</t>
  </si>
  <si>
    <t>Kecskeméti Tankerületi Központ
Kodály Zoltán Ének-zenei Általános Iskola, Gimnázium, Szakgimnázium és Alapfokú Művészeti Iskola</t>
  </si>
  <si>
    <t>10652-10/2018</t>
  </si>
  <si>
    <t>Corvina Óvoda
Ceglédi Úti Óvodája</t>
  </si>
  <si>
    <t>Pöttöm próba ─ közlekedési verseny óvodák között</t>
  </si>
  <si>
    <t>10652-63/2018</t>
  </si>
  <si>
    <t>Mester és tanítvány tehetsége</t>
  </si>
  <si>
    <t>10652-9/2018</t>
  </si>
  <si>
    <t>IUSTITIA Sport- és Kulturális Egyesület</t>
  </si>
  <si>
    <t>Halasi úti Általános Iskoláért Alapítvány</t>
  </si>
  <si>
    <t>Kis kezek, nagy mesterek</t>
  </si>
  <si>
    <t>10652-80/2018</t>
  </si>
  <si>
    <t>Hosszú élet titka: sok-sok mozgás</t>
  </si>
  <si>
    <t>10530-23/2018</t>
  </si>
  <si>
    <t>Családi nap a Damjanichban</t>
  </si>
  <si>
    <t>10652-81/2018</t>
  </si>
  <si>
    <t>A Halasi Úti Általános Iskoláért Alapítvány</t>
  </si>
  <si>
    <t>Színjátszók bohém bandája</t>
  </si>
  <si>
    <t>10652-82/2018</t>
  </si>
  <si>
    <t>„Itt születtem én ezen a tájon…”</t>
  </si>
  <si>
    <t>Aktív Nyugdíjasok Egyesülete</t>
  </si>
  <si>
    <t>10110-4/2018</t>
  </si>
  <si>
    <t>Arany János honában, Biharban</t>
  </si>
  <si>
    <t>10530-21/2018</t>
  </si>
  <si>
    <t>Szenior örömtánc Kecskeméten</t>
  </si>
  <si>
    <t>Szász Istvánné</t>
  </si>
  <si>
    <t>10530-61/2018</t>
  </si>
  <si>
    <t>A Kecskeméti Úti Óvoda családi napja</t>
  </si>
  <si>
    <t>Kálmán Lajos Óvoda
Ménteleki Óvodája</t>
  </si>
  <si>
    <t>10112-31/2018</t>
  </si>
  <si>
    <t>Városi Helyesíró verseny szervezése és lebonyolítása alsó tagozatos tanulók részére</t>
  </si>
  <si>
    <t>Sokszínű Tehetséggondozásért Alapítvány</t>
  </si>
  <si>
    <t>10652-83/2018</t>
  </si>
  <si>
    <t>Kecskemét város polgára leszek ─ komplex helytörténeti vetélkedő</t>
  </si>
  <si>
    <t>10652-26/2018</t>
  </si>
  <si>
    <t>Tök-jó napi vigasság</t>
  </si>
  <si>
    <t>Kálmán Lajos Óvoda
Pajtás Utcai Óvodája</t>
  </si>
  <si>
    <t>10652-57/2018</t>
  </si>
  <si>
    <t>Néptánc, játék és gyermektánc találkozó</t>
  </si>
  <si>
    <t>10652-56/2018</t>
  </si>
  <si>
    <t>Gyermeknapi vigadalom</t>
  </si>
  <si>
    <t>10110-33/2018</t>
  </si>
  <si>
    <t>Zene szeretetére nevelés</t>
  </si>
  <si>
    <t>10652-55/2018</t>
  </si>
  <si>
    <t>IV. Kecskeméti integrált hit- és erkölcstanos, tematikus napközis tábor</t>
  </si>
  <si>
    <t>10112-10/2018</t>
  </si>
  <si>
    <t>Játékvarázs ─ családi- és gyermeknap</t>
  </si>
  <si>
    <t>Kálmán Lajos Óvoda
Tündérkert Óvodája</t>
  </si>
  <si>
    <t>10652-54/2018</t>
  </si>
  <si>
    <t>A Kecskeméti ILCO Egyesület rehabilitációs rendezvényeinek reprezentációja</t>
  </si>
  <si>
    <t>Kecskeméti ILCO Egyesület</t>
  </si>
  <si>
    <t>10654-1/2018</t>
  </si>
  <si>
    <t>A Bács-Kiskun megyei Szakács Jenő fizikaverseny lebonyolításának támogatása</t>
  </si>
  <si>
    <t>Alapítvány a Kecskeméti Katona József Gimnáziumért</t>
  </si>
  <si>
    <t>10652-17/2018</t>
  </si>
  <si>
    <t>A Kisfái Nyugdíjas Klub működésének segítése</t>
  </si>
  <si>
    <t>Kisfáiért Közhasznú Egyesület</t>
  </si>
  <si>
    <t>10530-20/2018</t>
  </si>
  <si>
    <t>Kisfáiban élő rászoruló családok támogatása</t>
  </si>
  <si>
    <t>10112-4/2018</t>
  </si>
  <si>
    <t>Városi német versenyek megvalósítása</t>
  </si>
  <si>
    <t>10652-3/2018</t>
  </si>
  <si>
    <t>Legyen az énekkar egy nagy család!</t>
  </si>
  <si>
    <t>10110-5/2018</t>
  </si>
  <si>
    <t>Természettudományos tehetségkutató versenyek szervezése általános iskolások számára</t>
  </si>
  <si>
    <t>10652-2/2018</t>
  </si>
  <si>
    <t>Őszirózsa Időskorúak Gondozóháza</t>
  </si>
  <si>
    <t>10530-34/2018</t>
  </si>
  <si>
    <t>Családi napok rendezvénysorozat</t>
  </si>
  <si>
    <t>10112-8/2018</t>
  </si>
  <si>
    <t>Karácsonyi adományozás</t>
  </si>
  <si>
    <t>Mozgáskorlátozottak Bács-Kiskun Megyei Egyesülete</t>
  </si>
  <si>
    <t>10112-3/2018</t>
  </si>
  <si>
    <t>Segédeszköz vásárlás</t>
  </si>
  <si>
    <t>10654-2/2018</t>
  </si>
  <si>
    <t>A Pressley Ridge program megvalósítása a Tóth László Általános Iskolában</t>
  </si>
  <si>
    <t>Kecskeméti Tankerületi Központ
Kecskeméti Belvárosi Zrínyi Ilona Általános Iskola Tóth László Általános Iskolája</t>
  </si>
  <si>
    <t>10652-16/2018</t>
  </si>
  <si>
    <t>Számítógépes oktatás, digitális megvalósítás</t>
  </si>
  <si>
    <t>10652-1/2018</t>
  </si>
  <si>
    <t>Kecskeméti Szent László Lions Club</t>
  </si>
  <si>
    <t>10112-2/2018</t>
  </si>
  <si>
    <t>21. Lions Nemzetközi Gyermek Teremlabdarúgó Torna szervezése a magyarországi SOS falvak és hazánkon kívül élõ magyar állami gondozott és hátrányos helyzetû gyermekek számára</t>
  </si>
  <si>
    <t>10110-2/2018</t>
  </si>
  <si>
    <t>Hazánk szíve: Budapest – egyesületi kirándulás a nemzet szívébe</t>
  </si>
  <si>
    <t>Magyar Vakok és Gyengénlátók Bács-Kiskun Megyei Egyesülete</t>
  </si>
  <si>
    <t>10530-19/2018</t>
  </si>
  <si>
    <t>Észak-magyarországi és szlovákiai történelmi emlékhelyek felkeresése a ballószögi "Őszülők" Nyugdíjas Klub által,  kapcsolatfelvétel nyugdíjas szervezetekkel</t>
  </si>
  <si>
    <t>Nyugdíjasok Klubjainak Megyei Jogú Városi Szövetsége</t>
  </si>
  <si>
    <t>10530-18/2018</t>
  </si>
  <si>
    <t>A Hunyadivárosi Nyugdíjas Klub tánc- és énekkara fellépő ruháinak támogatása</t>
  </si>
  <si>
    <t>10530-1/2018</t>
  </si>
  <si>
    <t>A Hunyadivárosi Nyugdíjas Klub négynapos kirándulása a határon túlra, kapcsolatfelvétel, illetve kapcsolattartást az ottani nyugdíjasokkal hagyományőrzés céljából</t>
  </si>
  <si>
    <t>10530-17/2018</t>
  </si>
  <si>
    <t>A Petőfivárosi Nyugi Klub egynapos kirándulása Szentendre, Zsámbék, Martonvásár nevezetességeinek megtekintése céljából</t>
  </si>
  <si>
    <t>10530-16/2018</t>
  </si>
  <si>
    <t>10530-15/2018</t>
  </si>
  <si>
    <t>A Könyvbarát Nyugdíjas Klub önképző program keretén belül szervezett kirándulása szervez Debrecen város és történelmi nevezetességeinek megismerése céljából</t>
  </si>
  <si>
    <t>10530-14/2018</t>
  </si>
  <si>
    <t>A Kada Elek Nyugdíjas Klub kétnapos kirándulása Tata, Tatabánya, Sopron, Fertőrákos, Győr úticélokkal</t>
  </si>
  <si>
    <t>10530-13/2018</t>
  </si>
  <si>
    <t>10530-12/2018</t>
  </si>
  <si>
    <t>A Katonatelepi Nyugdíjas Klub egynapos kirándulása Veszprém felfedezése, kulturális örökségeinek megcsodálása céljából</t>
  </si>
  <si>
    <t>10530-11/2018</t>
  </si>
  <si>
    <t>A Szófia Görögkatolikus Nyugdíjas Klub kétnapos zarándoklata, Mátraverebély-Szentkút és Hollókő-Ófalu örökségeinek megismerése</t>
  </si>
  <si>
    <t>10530-10/2018</t>
  </si>
  <si>
    <t>A Kecskeméti Veterán Repülők Klub emléktúrája  Tata és Héreg településekre hagyományápolás céljából</t>
  </si>
  <si>
    <t>10530-9/2018</t>
  </si>
  <si>
    <t>A ballószögi Őszirózsa Nyugdíjas Klub dalos találkozója meghívott vendégekkel,  vendég klubok énekkaraival, színjátszó csoportjaival</t>
  </si>
  <si>
    <t>10530-8/2018</t>
  </si>
  <si>
    <t>A Boldog Karol Wojtyla Nyugdíjas Klub zarándok útja, magyar nemzeti, egyházi emlékhelyek bemutatása hátrányos helyzetű időskorú tagjai és hozzátartozói részére</t>
  </si>
  <si>
    <t>10530-7/2018</t>
  </si>
  <si>
    <t>A Műkertvárosi Nyugdíjas Klub kulturális kirándulása Baja város nevezetességeink megismerése, valamint a hajósi érseki kastély meglátogatása céljából</t>
  </si>
  <si>
    <t>10530-6/2018</t>
  </si>
  <si>
    <t>A Széchenyivárosi Nyugdíjas Klub országot megismerő kirándulása Hajós, Baja, Gemenc, Szekszárd útvonalon</t>
  </si>
  <si>
    <t>10530-5/2018</t>
  </si>
  <si>
    <t>A Pénzügyőr Klub háromnapos kirándulása Gyula, Nagyvárad, Nagyszalonta, Bakonszeg településekre, külföldi városok nevezetességeinek megismerése klubtársaink számára</t>
  </si>
  <si>
    <t>10530-4/2018</t>
  </si>
  <si>
    <t>A Szentcsalád Plébánia Nyugdíjas Klub zarándok útja Dunaföldvár, Dég, Ozora településekre</t>
  </si>
  <si>
    <t>Jogsegélyszolgálat biztosítása a Nyugdíjasok Klubjainak Megyei Jogú Városi Szövetségéhez tartozó klubok és a város kistérségi nyugdíjasai részére</t>
  </si>
  <si>
    <t>Nyugdíjasok részére jogsegély szolgáltatás biztosítása</t>
  </si>
  <si>
    <t>10530-2/2018</t>
  </si>
  <si>
    <t>Kecskemét Alsószéktóért Egyesület</t>
  </si>
  <si>
    <t>Rászorult, vagy hátrányos helyzetű családok támogatása.</t>
  </si>
  <si>
    <t>10112-1/2018</t>
  </si>
  <si>
    <t>Játszótérfelújítás a kiskőrösi úti Közösségi Térben</t>
  </si>
  <si>
    <t>10110-1/2016</t>
  </si>
  <si>
    <t>Az Orthel Bt. rendelői bútor vásárlása</t>
  </si>
  <si>
    <t>Orthel Egészségügyi Szolgáltató Bt.</t>
  </si>
  <si>
    <t>10654-3/2018</t>
  </si>
  <si>
    <t>ÉRVÉNYTELEN, a hiánypótlást határidőre nem nyújtotta be</t>
  </si>
  <si>
    <t>Értünk-Magunkért-Velünk  Mozgássérültekért Alapítvány</t>
  </si>
  <si>
    <t>Sorszám</t>
  </si>
  <si>
    <t>Pályázó neve</t>
  </si>
  <si>
    <t>Támogatási cél megnevezése</t>
  </si>
  <si>
    <t>Projektben
résztvevők létszáma
(fő)</t>
  </si>
  <si>
    <t>Önerő összesen
(Ft)</t>
  </si>
  <si>
    <t>Teljes költség
(Ft)</t>
  </si>
  <si>
    <t>A pályázati előirányzat megnevezése:</t>
  </si>
  <si>
    <t xml:space="preserve"> VTP 2018. évi támogatási keretösszeg:</t>
  </si>
  <si>
    <t>Kecskemét város fennállásának 650. évfordulójára benyújtott pályázatra odaítélt összeg:</t>
  </si>
  <si>
    <t xml:space="preserve">5%-os tartalékkeret: </t>
  </si>
  <si>
    <t>A felosztható keret:</t>
  </si>
  <si>
    <t>A pályázatokban igényelt összeg:</t>
  </si>
  <si>
    <t>Bizottság véleménye: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</si>
  <si>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</si>
  <si>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</si>
  <si>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</si>
  <si>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</si>
  <si>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</si>
  <si>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</si>
  <si>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</si>
  <si>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</si>
  <si>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</si>
  <si>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</si>
  <si>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</si>
  <si>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</si>
  <si>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</si>
  <si>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</si>
  <si>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</si>
  <si>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</si>
  <si>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</si>
  <si>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</si>
  <si>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Bizottság véleménye
(Ft)</t>
  </si>
  <si>
    <t>Pályázott összeg
(Ft)</t>
  </si>
  <si>
    <t>Az érvényes pályázatokban igényelt összeg: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</si>
  <si>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</si>
  <si>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</si>
  <si>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</si>
  <si>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</si>
  <si>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</si>
  <si>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</si>
  <si>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</si>
  <si>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</si>
  <si>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</si>
  <si>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</si>
  <si>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</si>
  <si>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</si>
  <si>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</si>
  <si>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</si>
  <si>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</si>
  <si>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</si>
  <si>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</si>
  <si>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</si>
  <si>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</si>
  <si>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</si>
  <si>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</si>
  <si>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</si>
  <si>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</si>
  <si>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</si>
  <si>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</si>
  <si>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</si>
  <si>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</si>
  <si>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</si>
  <si>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</si>
  <si>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</si>
  <si>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</si>
  <si>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</si>
  <si>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</si>
  <si>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</si>
  <si>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</si>
  <si>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</si>
  <si>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</si>
  <si>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</si>
  <si>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</si>
  <si>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</si>
  <si>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</si>
  <si>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</si>
  <si>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</si>
  <si>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</si>
  <si>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</si>
  <si>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A Pedagógus Nyugdíjas Klub kirándulása Kiskunhalasra: kulturális örökségek, Csipke Múzeum, Türr István Múzeum, régi viseletek megismerése</t>
  </si>
  <si>
    <t>A Hadirokkantak, Hadiözvegyek, Hadiárvák Kecskeméti Szervezetének kirándulása  Kiskunhalas és Soltrévbér nevezetességeinek megtekintése céjából</t>
  </si>
  <si>
    <t>Hozd el nagymamát, kísérd el nagypapát!</t>
  </si>
  <si>
    <t>Repülők és Rendvédelmiek Bajtársi Egyesülete működési támogatás kérése</t>
  </si>
  <si>
    <t>Értünk-Magunkért-Velünk  Mozgássérültekét Alapítvány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</si>
  <si>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</si>
  <si>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</si>
  <si>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</si>
  <si>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</si>
  <si>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</si>
  <si>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</si>
  <si>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</si>
  <si>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</si>
  <si>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</si>
  <si>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</si>
  <si>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</si>
  <si>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</si>
  <si>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</si>
  <si>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</si>
  <si>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</si>
  <si>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</si>
  <si>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</si>
  <si>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</si>
  <si>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Kutyákkal egy felelősebb, állat-barátabb nemzedékért</t>
  </si>
  <si>
    <t>Úszó, lovas, tenisz nyári tábor gyermekeknek</t>
  </si>
  <si>
    <t xml:space="preserve">Kecskeméti tanulók tanulmányi versenyeken való részvételének támogatása és a felkészítő tanárok jutalmazása. </t>
  </si>
  <si>
    <t xml:space="preserve">"Kezdjünk el jól olvasni, hogy öröm legyen a folytatás!" </t>
  </si>
  <si>
    <t>Kecskeméti tanulók tanulmányi versenyeken való részvételének támogatása és a felkészítő tanárok jutalmazása</t>
  </si>
  <si>
    <t>Kulturális est szervezése az Agórában hátrányos helyzetûek részére, ahol vak és gyengén látóak számára a hétköznapjaikat megkönnyítõ eszközöket adunk át</t>
  </si>
  <si>
    <t>Polgármester/Közgyűlés döntése:</t>
  </si>
  <si>
    <t>Maradvány:</t>
  </si>
  <si>
    <t>Polgármester/Közgyűlés
döntése
(Ft)</t>
  </si>
  <si>
    <t>Kecskemét, 2018. június 21.</t>
  </si>
  <si>
    <t>Szemereyné Pataki Klaudia</t>
  </si>
  <si>
    <t>polgármester</t>
  </si>
  <si>
    <t>A Kecskeméti Pszoriázis Klub 2018-as évi működtetése és fenntartása, illetve az Országos Pszoriázis Betegtalálkozón való részvételünk, megjelenésünk megszervezése és lebonyolítása.</t>
  </si>
  <si>
    <t>Kulturális programok</t>
  </si>
  <si>
    <t>Polgármeste/Közgyűlés döntése:</t>
  </si>
  <si>
    <t>9004-139/2018</t>
  </si>
  <si>
    <t>A múlthoz fűződő emlékek ápolása, kiadványok megjelentetése és a hagyományőrzés támogatása</t>
  </si>
  <si>
    <t>Damjanich napok kecskeméti harangokkal Aradon</t>
  </si>
  <si>
    <t>9004-141/2018</t>
  </si>
  <si>
    <t>Nemzetközi, országos művészeti programokon való részvétel támogatása, és a felkészítő tanárok jutalmazása</t>
  </si>
  <si>
    <t>Beke Márk Zoltán részvétele az ITA nemzetközi harsonaversenyén Amerikában.</t>
  </si>
  <si>
    <t>ÉRVÉNYTELEN,
a hiánypótlást határidőre nem nyújtotta be</t>
  </si>
  <si>
    <t>9004-127/2018</t>
  </si>
  <si>
    <t>A város kortárs művészeti értékeit megjelenítő rendezvények és kiadványok támogatása</t>
  </si>
  <si>
    <t>Kortárs művészeti értékek bemutatása a 25 éves Kondor Béla Képző- és iparművészeti tagozat fesztiváljával és jubileumi kiadványával</t>
  </si>
  <si>
    <t>9004-33/2018</t>
  </si>
  <si>
    <t>A jeles évfordulók, események támogatása</t>
  </si>
  <si>
    <t>Szent Rita Emlékkonferencia</t>
  </si>
  <si>
    <t>9004-70/2018</t>
  </si>
  <si>
    <t>Kecskeméten zajló, a város polgárságának közművelődését, szórakozását, szabadidejének tartalmas eltöltését biztosító rendezvények szervezése</t>
  </si>
  <si>
    <t>Közösségnevelés igényes élő zenével</t>
  </si>
  <si>
    <t>9004-17/2018</t>
  </si>
  <si>
    <t>A hagyományteremtő és hagyományőrzést szolgáló programok támogatása</t>
  </si>
  <si>
    <t>Kórusünnep – Énekeljünk együtt!</t>
  </si>
  <si>
    <t>9004-20/2018</t>
  </si>
  <si>
    <t>Aurin és Miraculum Alapítvány</t>
  </si>
  <si>
    <t>Kodály Örökség Program támogatása</t>
  </si>
  <si>
    <t>Az Aurin Leánykar utazása és részvétele a 3. Beira Interior Nemzetközi Kórusversenyen, Portugáliában</t>
  </si>
  <si>
    <t>9004-82/2018</t>
  </si>
  <si>
    <t>Magyar Tudomány Ünnepe 2018</t>
  </si>
  <si>
    <t>9004-10/2018</t>
  </si>
  <si>
    <t>Bedő Istvánné</t>
  </si>
  <si>
    <t>IV. Kecskeméti Nemzetközi Vertcsipke Fesztivál</t>
  </si>
  <si>
    <t>9004-6/2018</t>
  </si>
  <si>
    <t>Bekecs Beregszász-Kecskemét Baráti Társaság Egyesület</t>
  </si>
  <si>
    <t>11. Kárpát-medencei Betlehemes Diáktalálkozó Szabadkán</t>
  </si>
  <si>
    <t>9004-85/2018</t>
  </si>
  <si>
    <t>35 éves jubileumi osztálytalálkozók napja a Kecskeméti Corvin Mátyás Általános Iskolában</t>
  </si>
  <si>
    <t>9004-84/2018</t>
  </si>
  <si>
    <t>Népzenei tehetséggondozó műhely a Mátyás Király Általános Iskolában</t>
  </si>
  <si>
    <t>9004-116/2018</t>
  </si>
  <si>
    <t>Puszta próba ─ népi játékok, verseny óvodák között</t>
  </si>
  <si>
    <t>9004-117/2018</t>
  </si>
  <si>
    <t>Corvina Óvoda
Nyitra Utcai Óvodája</t>
  </si>
  <si>
    <t>Nyitra utcai óvoda 40 éves jubileumi ünnepsége</t>
  </si>
  <si>
    <t>9004-21/2018</t>
  </si>
  <si>
    <t>Csonka Zoltán</t>
  </si>
  <si>
    <t>Romkerti esték koncertsorozat</t>
  </si>
  <si>
    <t>9004-22/2018</t>
  </si>
  <si>
    <t>A kulturális hátrányok csökkentésére irányuló kezdeményezések támogatása</t>
  </si>
  <si>
    <t>Rendhagyó énekórák az általános iskolákban</t>
  </si>
  <si>
    <t>9004-66/2018</t>
  </si>
  <si>
    <t>Dr. Ispanovity Illésné</t>
  </si>
  <si>
    <t>Hírős népi játékok, és kecskeméti népviseletes babák készítése</t>
  </si>
  <si>
    <t>9004-28/2018</t>
  </si>
  <si>
    <t>EXTRA-PIAC Kft.</t>
  </si>
  <si>
    <t>Turisztikai szakmai rendezvények, valamint bel- és külföldi idegenforgalmi szakmai programokon való részvétel támogatása</t>
  </si>
  <si>
    <t>Idegenforgalmi Szakkiállítás és Vásár</t>
  </si>
  <si>
    <t>9004-29/2018</t>
  </si>
  <si>
    <t>Kiskunsági Nemzeti Park
 Alapítvány</t>
  </si>
  <si>
    <t>Határtalan természet – 8 x 2 óra a természet világában</t>
  </si>
  <si>
    <t>9004-31/2018</t>
  </si>
  <si>
    <t>Ferenczy Ida Óvoda
Hoszzú Utcai Óvodája</t>
  </si>
  <si>
    <t>Mihály napi vásár</t>
  </si>
  <si>
    <t>9004-30/2018</t>
  </si>
  <si>
    <t>Ferenczy Ida Óvoda
Mátis Kálmán Utcai Óvodája</t>
  </si>
  <si>
    <t>9004-112/2018</t>
  </si>
  <si>
    <t>Földváriné Csuti Orsolya</t>
  </si>
  <si>
    <t>I. Tavaszváró Kórusünnep Kecskeméten</t>
  </si>
  <si>
    <t>9004-34/2018</t>
  </si>
  <si>
    <t>Gong Rádió Kft.</t>
  </si>
  <si>
    <t>Kalendárium</t>
  </si>
  <si>
    <t>9004-137/2018</t>
  </si>
  <si>
    <t>Városi népdaléneklési és népzenei minősítő verseny</t>
  </si>
  <si>
    <t>9004-138/2018</t>
  </si>
  <si>
    <t>Versforgó</t>
  </si>
  <si>
    <t>9004-42/2018</t>
  </si>
  <si>
    <t>Országos Weöres Sándor Gyermekszínjátszó Találkozó Bács-Kiskun megyei rendezvényének megvalósítása</t>
  </si>
  <si>
    <t>9004-39/2018</t>
  </si>
  <si>
    <t>Közkincs Agóra műhely és térségi Kulturális tájoló a kecskeméti járás kulturális fejlesztése érdekében</t>
  </si>
  <si>
    <t>"Felfedező útvonal"- Angelo Minuti 70 éves könyvbemutató és kiállítás megvalósítása</t>
  </si>
  <si>
    <t>9004-41/2018</t>
  </si>
  <si>
    <t>Kecskemét arcai anno ─ szabadtéri kiállítás megvalósítása</t>
  </si>
  <si>
    <t>9004-43/2018</t>
  </si>
  <si>
    <t>A 60 éves Hetényi Közösségi Ház programjaira</t>
  </si>
  <si>
    <t>9004-44/2018</t>
  </si>
  <si>
    <t>Hírös mesterek, hírös mesterségek ─ helyismereti közösségi játék Kecskemét 650. évfordulója alkalmából</t>
  </si>
  <si>
    <t>9004-45/2018</t>
  </si>
  <si>
    <t>A Kecskeméti Kínáló városi programfüzet ingyenes megjelentetése</t>
  </si>
  <si>
    <t>9004-46/2018</t>
  </si>
  <si>
    <t>Költészet-napi Nagy Versmondás Kecskemét főterén és Versünnep 2019</t>
  </si>
  <si>
    <t>9004-142/2018</t>
  </si>
  <si>
    <t>Radnóti Miklós 110. évfordulója jegyében</t>
  </si>
  <si>
    <t>9004-47/2018</t>
  </si>
  <si>
    <t>Csertő Lajos üvegszobrász életmű kiállításának megrendezése</t>
  </si>
  <si>
    <t>9004-48/2018</t>
  </si>
  <si>
    <t>Kávészünet – egy nap a kávé körül a 650 éves Kecskeméten</t>
  </si>
  <si>
    <t>9004-49/2018</t>
  </si>
  <si>
    <t>A Kecskemét Táncegyüttes részvétele országos fesztiválokon, versenyeken</t>
  </si>
  <si>
    <t>9004-50/2018</t>
  </si>
  <si>
    <t>30 éves a Kecskeméti Képzőművészek Közössége ─ a jubileumi 2018-as év programjai</t>
  </si>
  <si>
    <t>9004-126/2018</t>
  </si>
  <si>
    <t>Hírös Néptánc Tanoda Évzáró műsora</t>
  </si>
  <si>
    <t>9004-96/2018</t>
  </si>
  <si>
    <t>Hitel a Jövõnek Alapítvány</t>
  </si>
  <si>
    <t>29. hagyományos gasztronómiatörténeti tábor Maros és Hargita megyében</t>
  </si>
  <si>
    <t>9004-62/2018</t>
  </si>
  <si>
    <t>Homeworld Tanácsadó és Szolgáltató Kft.</t>
  </si>
  <si>
    <t>Privát huszadik század</t>
  </si>
  <si>
    <t>9004-73/2018</t>
  </si>
  <si>
    <t>Színházlátogatás</t>
  </si>
  <si>
    <t>9004-72/2018</t>
  </si>
  <si>
    <t>Szépen szóló furulya</t>
  </si>
  <si>
    <t>9004-71/2018</t>
  </si>
  <si>
    <t>Író - olvasó találkozó Berg Judit írónővel a Kecskeméti Corvin Mátyás Általános Iskola Hunyadi János Általános Iskolája és a Bács Kiskun Megyei Katona József Könyvtár Hunyadivárosi Fiókkönyvtárának közös szervezésében</t>
  </si>
  <si>
    <t>9004-32/2018</t>
  </si>
  <si>
    <t>II. Rákócz Ferenc Általános Iskoláért Alapítvány</t>
  </si>
  <si>
    <t>Petőfi Sándor városi szavalóverseny</t>
  </si>
  <si>
    <t>9004-37/2018</t>
  </si>
  <si>
    <t>Itt vagyunk,Támogatunk Egyesület</t>
  </si>
  <si>
    <t>Bemutatkozunk: fiatal kecskeméti képzőművészek</t>
  </si>
  <si>
    <t>9004-140/2018</t>
  </si>
  <si>
    <t>Josef és Katharina von Ferenczy - Kecskeméti Útravaló Alapítvány</t>
  </si>
  <si>
    <t>A művészetek vonzásában</t>
  </si>
  <si>
    <t>9004-13/2018</t>
  </si>
  <si>
    <t>Kadáné Kis Erika</t>
  </si>
  <si>
    <t>A Kecskeméten megjelent Áprily-monográfia vándorkiállítással egybekötött könyvbemutatóinak szervezése</t>
  </si>
  <si>
    <t>9004-114/2018</t>
  </si>
  <si>
    <t>Kálmán Lajos Óvoda
Boróka Utcai Óvodája</t>
  </si>
  <si>
    <t>A Boróka Utcai Óvoda családi délutánja</t>
  </si>
  <si>
    <t>9004-115/2018</t>
  </si>
  <si>
    <t>Kálmán Lajos Óvoda
Juhar Utcai Óvodája</t>
  </si>
  <si>
    <t>Csuhé családi nap</t>
  </si>
  <si>
    <t>9004-77/2018</t>
  </si>
  <si>
    <t>Katona József Színház</t>
  </si>
  <si>
    <t>Mű, érték és műérték kurzus - "Nulladik óra" előadást előkészítő és feldolgozó órák, osztályterem-színház</t>
  </si>
  <si>
    <t>9004-128/2018</t>
  </si>
  <si>
    <t>Katonatelepi Szüreti Nap</t>
  </si>
  <si>
    <t>9004-74/2018</t>
  </si>
  <si>
    <t>Kecskemét Leskowsky Hangszergyűjtemény Közalapítvány</t>
  </si>
  <si>
    <t>Leskowsky Hangszergyűjtemény - magyar-angol kiadvány megjelentetése</t>
  </si>
  <si>
    <t>9004-130/2018</t>
  </si>
  <si>
    <t>Móricz Napok</t>
  </si>
  <si>
    <t>9004-129/2018</t>
  </si>
  <si>
    <t>"Móricz Örökösei" - Kulturális gála</t>
  </si>
  <si>
    <t>9004-1/2018</t>
  </si>
  <si>
    <t>Kecskeméti Énekes Kör Egyesület</t>
  </si>
  <si>
    <t>A Kecskeméti Énekes Kör Egyesület hangversenysorozata Galántán és környékén</t>
  </si>
  <si>
    <t>9004-111/2018</t>
  </si>
  <si>
    <t>Kecskeméti Huszárok Hagyományőrző Egyesület</t>
  </si>
  <si>
    <t>Katonai hagyományok ápolása a 650 éves Kecskeméten</t>
  </si>
  <si>
    <t>9004-109/2018</t>
  </si>
  <si>
    <t>Kecskeméti Ifjúsági Fúvószenekari Egyesület</t>
  </si>
  <si>
    <t>A Kecskeméti Városi Fúvószenekar hagyományos térzene sorozata</t>
  </si>
  <si>
    <t>ÉRVÉNYTELEN,
a pályázó visszavonta a pályázatot</t>
  </si>
  <si>
    <t>9004-15/2018</t>
  </si>
  <si>
    <t>Kecskeméti Íjász Egyesület</t>
  </si>
  <si>
    <t>Kecskeméti íjász hagyományőrzés</t>
  </si>
  <si>
    <t>9004-19/2018</t>
  </si>
  <si>
    <t>Kecskeméti Kaszinó Kulturális Egyesület</t>
  </si>
  <si>
    <t>A Kunság Táncegyüttes működésének támogatására</t>
  </si>
  <si>
    <t>9004-93/2018</t>
  </si>
  <si>
    <t>Kecskeméti Katona József Múzeum</t>
  </si>
  <si>
    <t>„Modern és magyaros” – Kecskemét századfordulós szecessziós építészete</t>
  </si>
  <si>
    <t>9004-94/2018</t>
  </si>
  <si>
    <t>"Hitet átható humor" - Holczer József emlékezéseiből, írásaiból összeállította: Bereznai Zsuzsanna</t>
  </si>
  <si>
    <t>9004-118/2018</t>
  </si>
  <si>
    <t>Kecskeméti Katona József Múzeum Cifrapalota Kiállítóhely</t>
  </si>
  <si>
    <t>Táplálkozás
(Étel és ital az első világháborúban)</t>
  </si>
  <si>
    <t>9004-119/2018</t>
  </si>
  <si>
    <t>Iskander 75</t>
  </si>
  <si>
    <t>9004-120/2018</t>
  </si>
  <si>
    <t>Kecskeméti Katona József Múzeum Szórakaténusz Játékmúzeum és Műhely</t>
  </si>
  <si>
    <t>Szóraka-Tanoda 2018-2019</t>
  </si>
  <si>
    <t>9004-121/2018</t>
  </si>
  <si>
    <t>Aprók tánca
Gyermektáncház a Szórakaténuszban
2018-2019</t>
  </si>
  <si>
    <t>9004-123/2018</t>
  </si>
  <si>
    <t>Kecskeméti Pedagógus Énekkar Egyesület</t>
  </si>
  <si>
    <t>A város országosan és nemzetközileg elismert művészeti értékeinek megőrzése</t>
  </si>
  <si>
    <t>A Kecskeméti Cantus Nobilis Kórus adventi koncertje</t>
  </si>
  <si>
    <t>9004-122/2018</t>
  </si>
  <si>
    <t>Fehér Bot Napjának ünnepe és támogatása</t>
  </si>
  <si>
    <t>9004-35/2018</t>
  </si>
  <si>
    <t>Kecskeméti Tankerületi Központ
Kecskeméti Táncsics Mihály Középiskolai Kollégium</t>
  </si>
  <si>
    <t>Jubileumi rendezvény a Kecskeméti Táncsics Mihály Középiskolai Kollégium  fennállásának 40. évfordulója alkalmából</t>
  </si>
  <si>
    <t>9004-56/2018</t>
  </si>
  <si>
    <t>Kecskeméti Televízió Nonprofit Kft</t>
  </si>
  <si>
    <t>Családi történetek</t>
  </si>
  <si>
    <t>9004-61/2018</t>
  </si>
  <si>
    <t>Hagyomány a természet ölén</t>
  </si>
  <si>
    <t>9004-75/2018</t>
  </si>
  <si>
    <t>Kecskeméti Zenészegylet</t>
  </si>
  <si>
    <t>A Kecskeméti Zenészegylet Kecskemét város 650. évfordulójához kapcsolódó zenei rendezvényei</t>
  </si>
  <si>
    <t>9004-64/2018</t>
  </si>
  <si>
    <t>Keresztény Értelmiségiek Szövetsége</t>
  </si>
  <si>
    <t>Mátyás király dicsősége</t>
  </si>
  <si>
    <t>9004-87/2018</t>
  </si>
  <si>
    <t>„RE-MEKK nap” - családi- és egészségnap a Kertvárosi Általános Iskolában</t>
  </si>
  <si>
    <t>9004-113/2018</t>
  </si>
  <si>
    <t>Múzeumpedagógiai órák a Kertvárosi Iskolában</t>
  </si>
  <si>
    <t>9004-12/2018</t>
  </si>
  <si>
    <t>Kisfái családi nap programjainak támogatása</t>
  </si>
  <si>
    <t>9004-86/2018</t>
  </si>
  <si>
    <t>Kiskun Huszár és Honvéd Hagyományőr Egyesület</t>
  </si>
  <si>
    <t>A Kiskun Huszár és Honvéd Hagyományőr Egyesület 10 éves fennállásának évfordulója</t>
  </si>
  <si>
    <t>9004-5/2018</t>
  </si>
  <si>
    <t>Kunsági Női Borrend Egyesület</t>
  </si>
  <si>
    <t>Gasztronómia történeti sorozatunk II. része, Bálint napi ünnepségünk kapcsán</t>
  </si>
  <si>
    <t>9004-125/2018</t>
  </si>
  <si>
    <t>"A kultúra mindenkié!"</t>
  </si>
  <si>
    <t>9004-67/2018</t>
  </si>
  <si>
    <t>Lakó Sándor Kamarazenekar Kulturális és Hagyományőrző Egyesület</t>
  </si>
  <si>
    <t>Hírös kecskeméti zeneszerzőink ─ a Lakó Sándor Kamarazenekar koncertsorozata itthon és külföldön</t>
  </si>
  <si>
    <t>9004-4/2018</t>
  </si>
  <si>
    <t>Látó Richárd</t>
  </si>
  <si>
    <t>A Kodály örökség ápolása, avagy az online koncert folytatása</t>
  </si>
  <si>
    <t>82.</t>
  </si>
  <si>
    <t>9004-101/2018</t>
  </si>
  <si>
    <t>M. Bodon Pál Kamarazenekari Egyesület</t>
  </si>
  <si>
    <t>Hangversenyek, zeneszerzői jubileumok a 650 éves Kecskemét tiszteletére</t>
  </si>
  <si>
    <t>83.</t>
  </si>
  <si>
    <t>9004-97/2018</t>
  </si>
  <si>
    <t>Filmzenei est</t>
  </si>
  <si>
    <t>84.</t>
  </si>
  <si>
    <t>9004-124/2018</t>
  </si>
  <si>
    <t>Magyar Éremgyűjtők Egyesülete</t>
  </si>
  <si>
    <t>32. Numizmatikai Hírös Nap és 48. Éremgyűjtők Országos Vándorgyűlés megrendezése</t>
  </si>
  <si>
    <t>85.</t>
  </si>
  <si>
    <t>9004-132/2018</t>
  </si>
  <si>
    <t>Kodály Zoltán állatkertje-születésnapi hangverseny</t>
  </si>
  <si>
    <t>86.</t>
  </si>
  <si>
    <t>9004-131/2018</t>
  </si>
  <si>
    <t>Nagyhét és Húsvét Bach életművében</t>
  </si>
  <si>
    <t>87.</t>
  </si>
  <si>
    <t>9004-80/2018</t>
  </si>
  <si>
    <t>Zenebarát - Felebarát - 650 perc tiszta zene</t>
  </si>
  <si>
    <t>88.</t>
  </si>
  <si>
    <t>9004-83/2018</t>
  </si>
  <si>
    <t>Hogy még többen lássák!</t>
  </si>
  <si>
    <t>89.</t>
  </si>
  <si>
    <t>9004-11/2018</t>
  </si>
  <si>
    <t>A Nemzetközi Fehér Bot Nap megünneplése</t>
  </si>
  <si>
    <t>90.</t>
  </si>
  <si>
    <t>9004-36/2018</t>
  </si>
  <si>
    <t>Török idők emlékére</t>
  </si>
  <si>
    <t>91.</t>
  </si>
  <si>
    <t>9004-60/2018</t>
  </si>
  <si>
    <t>Néptánctalálkozó</t>
  </si>
  <si>
    <t>92.</t>
  </si>
  <si>
    <t>9004-8/2018</t>
  </si>
  <si>
    <t>Gördülő tánccsoport 650 pördüléssel</t>
  </si>
  <si>
    <t>93.</t>
  </si>
  <si>
    <t>9004-78/2018</t>
  </si>
  <si>
    <t>Színházlátogatás kerekesszékkel</t>
  </si>
  <si>
    <t>94.</t>
  </si>
  <si>
    <t>9004-63/2018</t>
  </si>
  <si>
    <t>Műhely Művészeti Egyesület</t>
  </si>
  <si>
    <t>Téli Tárlat 2018</t>
  </si>
  <si>
    <t>95.</t>
  </si>
  <si>
    <t>9004-69/2018</t>
  </si>
  <si>
    <t>Novum Kamarazenekar Egyesület</t>
  </si>
  <si>
    <t>A Novum Kamarazenekar koncertjeinek támogatása</t>
  </si>
  <si>
    <t>96.</t>
  </si>
  <si>
    <t>9004-68/2018</t>
  </si>
  <si>
    <t>Oskolás János</t>
  </si>
  <si>
    <t>Akkor vagyok boldog, ha tudok szolgálni</t>
  </si>
  <si>
    <t>97.</t>
  </si>
  <si>
    <t>9004-55/2018</t>
  </si>
  <si>
    <t>Kerti ünnepély</t>
  </si>
  <si>
    <t>98.</t>
  </si>
  <si>
    <t>9004-58/2018</t>
  </si>
  <si>
    <t>Római Katolikus Főplébánia</t>
  </si>
  <si>
    <t>25. éves a Kalocsa-Kecskeméti Főegyházmegye</t>
  </si>
  <si>
    <t>99.</t>
  </si>
  <si>
    <t>9004-14/2018</t>
  </si>
  <si>
    <t>Samu Péterné</t>
  </si>
  <si>
    <t>Szólnak víg szüreti nóták</t>
  </si>
  <si>
    <t>100.</t>
  </si>
  <si>
    <t>9004-76/2018</t>
  </si>
  <si>
    <t>A sokoldalú Kada Elek, avagy Kada Elek: Darázs mérge című művének felolvasószínházi előadása</t>
  </si>
  <si>
    <t>101.</t>
  </si>
  <si>
    <t>9004-79/2018</t>
  </si>
  <si>
    <t>A Rózsa- és Virágkiállítást kísérő programok</t>
  </si>
  <si>
    <t>102.</t>
  </si>
  <si>
    <t>9004-65/2018</t>
  </si>
  <si>
    <t>Szórakaténusz Európai Játékközpont Alapítvány</t>
  </si>
  <si>
    <t>25. Kecskeméti Sárkányeresztő Találkozó</t>
  </si>
  <si>
    <t>103.</t>
  </si>
  <si>
    <t>9004-23/2018</t>
  </si>
  <si>
    <t>Univer Tánczos Péter Népzenei Egyesület</t>
  </si>
  <si>
    <t>Az Univer Tánczos Péter Egyesület alapításának 40.évfordulója</t>
  </si>
  <si>
    <t>104.</t>
  </si>
  <si>
    <t>9004-38/2018</t>
  </si>
  <si>
    <t>Kecskeméti iskolák hagyományos karácsonyi nagytemplomi koncertje</t>
  </si>
  <si>
    <t>105.</t>
  </si>
  <si>
    <t>9004-27/2018</t>
  </si>
  <si>
    <t>Weninger Endréné</t>
  </si>
  <si>
    <t>Montázs estek generációkon keresztül</t>
  </si>
  <si>
    <t>106.</t>
  </si>
  <si>
    <t>9004-25/2018</t>
  </si>
  <si>
    <t>Kecskeméti Kodály Zoltán Vegyeskar (Ipari Dalárda) Alapítvány</t>
  </si>
  <si>
    <t>Zenével, a zenéért!</t>
  </si>
  <si>
    <t>107.</t>
  </si>
  <si>
    <t>9004-7/2018</t>
  </si>
  <si>
    <t>"Hírös város az Alföldön Kecskemét"</t>
  </si>
  <si>
    <t>Sport és szabadidős tevékenységek</t>
  </si>
  <si>
    <t>Polgármester/Közgyűlés döntése::</t>
  </si>
  <si>
    <t>8736-65/2018</t>
  </si>
  <si>
    <t>Gyermek- és ifjúsági sport (diáksport) támogatása</t>
  </si>
  <si>
    <t>Úszásoktatás a 3. osztályban</t>
  </si>
  <si>
    <t>8736-22/2018</t>
  </si>
  <si>
    <t>Városi szabadidősport szervezeteinek és rendezvényeinek támogatása</t>
  </si>
  <si>
    <t>Hunyadiváros sport és szabadidős tevékenységének támogatása (2018)</t>
  </si>
  <si>
    <t>8736-24/2018</t>
  </si>
  <si>
    <t>Aranyhomok Rádióklub Egyesület</t>
  </si>
  <si>
    <t>A 2018. évi költségvetésben nevesített támogatásban nem részesült versenysport-szervezetek működésének, és a kvalifikációs versenyeken résztvevő sportolók felkészülésének támogatása</t>
  </si>
  <si>
    <t>Világbajnokságon való részvétel támogatása</t>
  </si>
  <si>
    <t>8736-15/2018</t>
  </si>
  <si>
    <t>BÁCSVÍZ Kecskeméti Vízmű Sport Club</t>
  </si>
  <si>
    <t>A BÁCSVÍZ KVSC Búvárúszó szakosztálya működtetése</t>
  </si>
  <si>
    <t>8736-20/2018</t>
  </si>
  <si>
    <t>A BÁCSVÍZ KVSC Úszó szakosztálya működtetése</t>
  </si>
  <si>
    <t>8736-14/2018</t>
  </si>
  <si>
    <t>BORÓKA Szabadidősport Egyesület</t>
  </si>
  <si>
    <t>Túrázz velünk!</t>
  </si>
  <si>
    <t>8736-47/2018</t>
  </si>
  <si>
    <t>Corvina Óvoda
1. sz. Katonatelepi Óvodája</t>
  </si>
  <si>
    <t>A város lakossága szabadidősportjának kiemelt jelentőséggel bíró, nagy tömegeket megmozgató rendezvények lebonyolításának támogatása</t>
  </si>
  <si>
    <t>Családi gyermeknap 2019</t>
  </si>
  <si>
    <t>8736-48/2018</t>
  </si>
  <si>
    <t>A mozgás legyen öröm!</t>
  </si>
  <si>
    <t>8736-56/2018</t>
  </si>
  <si>
    <t>Főnix Dance Sport Gyermek- és Ifjúsági Központ Egyesület</t>
  </si>
  <si>
    <t>Egy rugóra járunk</t>
  </si>
  <si>
    <t>8736-16/2018</t>
  </si>
  <si>
    <t>Kecskemét sportéletét segítő, bemutató kiadványok megjelenésének támogatása</t>
  </si>
  <si>
    <t>Sportpercek</t>
  </si>
  <si>
    <t>9736-67/2018</t>
  </si>
  <si>
    <t>Hetényegyházi Íjász és Szabadidősport Egyesület</t>
  </si>
  <si>
    <t>Sport és szabadidő Hetényegyházán</t>
  </si>
  <si>
    <t>8736-21/2018</t>
  </si>
  <si>
    <t>Hírös Agóra Kulturális és Ifjúsági Központ Nonprofit Kft.</t>
  </si>
  <si>
    <t>V. Mozdulj! városrészi sportnap Hetényegyházán</t>
  </si>
  <si>
    <t>8736-34/2018</t>
  </si>
  <si>
    <t>Hírös Judo Sportegyesület</t>
  </si>
  <si>
    <t>Judo mindenkinek</t>
  </si>
  <si>
    <t>8736-38/2018</t>
  </si>
  <si>
    <t>Hírös Kajak-kenu, Sárkányhajó Vízi Sport Egyesület</t>
  </si>
  <si>
    <t>Sporfelszerelés</t>
  </si>
  <si>
    <t>8736-37/2018</t>
  </si>
  <si>
    <t>Medencés verseny</t>
  </si>
  <si>
    <t>8736-39/2018</t>
  </si>
  <si>
    <t>Sárkányhajó</t>
  </si>
  <si>
    <t>8736-35/2018</t>
  </si>
  <si>
    <t>Családi sportnap</t>
  </si>
  <si>
    <t>8736-19/2018</t>
  </si>
  <si>
    <t>Szedd a lábad!</t>
  </si>
  <si>
    <t>8736-18/2018</t>
  </si>
  <si>
    <t>Itt a labda jelentkezik!</t>
  </si>
  <si>
    <t>8736-10/2018</t>
  </si>
  <si>
    <t>Izomláz Szabadidősport Egyesület</t>
  </si>
  <si>
    <t>Városi amatőr kispályás labdarúgó bajnokság</t>
  </si>
  <si>
    <t>8736-11/2018</t>
  </si>
  <si>
    <t>Városi amatőr teremlabdarúgó bajnokság</t>
  </si>
  <si>
    <t>8736-46/2018</t>
  </si>
  <si>
    <t>A mozgáskotta módszer bevezetése</t>
  </si>
  <si>
    <t>8736-63/2018</t>
  </si>
  <si>
    <t>Kassai Lovasíjász Iskola Smuta Törzs Sportegyesület</t>
  </si>
  <si>
    <t>Kassai Lovasíjász Világkupa - hetényegyházi forduló és bemutató</t>
  </si>
  <si>
    <t>8736-58/2018</t>
  </si>
  <si>
    <t>A sportcélú létesítmények infrastruktúrájának fenntartása és működtetése</t>
  </si>
  <si>
    <t>A katonatelepi sport- és szabadidőcentrum fejlesztése</t>
  </si>
  <si>
    <t>8736-53/2018</t>
  </si>
  <si>
    <t>Kecskemét - Hetényegyházi Sport Club</t>
  </si>
  <si>
    <t>Hetényegyházi sportélet 2018</t>
  </si>
  <si>
    <t>8736-4/2018</t>
  </si>
  <si>
    <t>24 órás alsószéktói futás</t>
  </si>
  <si>
    <t>8736-66/2018</t>
  </si>
  <si>
    <t>Kecskemét Első Sor Kerékpáros, Triatlon és Futó Sportegyesület</t>
  </si>
  <si>
    <t>A Kecskeméti Első Sor Sportegyesület felzárkóztatása a hazai élvonalhoz</t>
  </si>
  <si>
    <t>8736-6/2018</t>
  </si>
  <si>
    <t>Kecskeméti ÉDOSZ Kinizsi Természetbarát Sportegyesület</t>
  </si>
  <si>
    <t>Aggteleki négynapos túra az Európai túranap keretében</t>
  </si>
  <si>
    <t>8736-64/2018</t>
  </si>
  <si>
    <t>Kecskeméti Első Sor Kerékpáros Triatlon és Futó Sportegyesület</t>
  </si>
  <si>
    <t>A 650 éves Kecskemét kerékpáros rendezvényei</t>
  </si>
  <si>
    <t>8736-8/2018</t>
  </si>
  <si>
    <t>Kecskemét íjászsportjának működtetése</t>
  </si>
  <si>
    <t>8736-17/2018</t>
  </si>
  <si>
    <t>Kecskeméti Judo Club</t>
  </si>
  <si>
    <t>Testi és lelki nevelés a judo rendszerének segítségével, valamint olimpikon felkészítése a tokiói olimpiára</t>
  </si>
  <si>
    <t>8736-3/2018</t>
  </si>
  <si>
    <t>Kecskeméti Kettlebell Sport Egyesület</t>
  </si>
  <si>
    <t>Kettlebell Európa-bajnokság, Kecskemét</t>
  </si>
  <si>
    <t>8736-2/2018</t>
  </si>
  <si>
    <t>A Kecskeméti Kettlebell Sport Egyesület működésének támogatása</t>
  </si>
  <si>
    <t>8736-33/2018</t>
  </si>
  <si>
    <t>Kecskeméti Kosárlabda Club</t>
  </si>
  <si>
    <t>Kecskeméti Kosárlabda Club működésének támogatása</t>
  </si>
  <si>
    <t>8736-13/2018</t>
  </si>
  <si>
    <t>Kecskeméti Lövész Sport Egyesület</t>
  </si>
  <si>
    <t>A sportlövészet, mint olimpiai sportág megszűnésének megakadályozása</t>
  </si>
  <si>
    <t>8736-12/2018</t>
  </si>
  <si>
    <t>Kecskeméti Olimpiai Barátok Bóbis Gyula Köre</t>
  </si>
  <si>
    <t>Kecskeméti olimpikonok felkészülésének támogatása</t>
  </si>
  <si>
    <t>8736-26/2018</t>
  </si>
  <si>
    <t>Kecskeméti Önkormányzati Dolgozók Szabadidő Sport Club</t>
  </si>
  <si>
    <t>Gyógyszer helyett szedd a lábad!</t>
  </si>
  <si>
    <t>8736-23/2018</t>
  </si>
  <si>
    <t>Patrocínium kupa</t>
  </si>
  <si>
    <t>8736-27/2018</t>
  </si>
  <si>
    <t>Kecskeméti Református Általános Iskola</t>
  </si>
  <si>
    <t>25 év ─ 25 kilométer</t>
  </si>
  <si>
    <t>8736-42/2018</t>
  </si>
  <si>
    <t>Kecskeméti Spartacus Sportkör és Közösségi Tér asztalitenisz szakosztályának működése</t>
  </si>
  <si>
    <t>8736-41/2018</t>
  </si>
  <si>
    <t>Városi Asztalitenisz Csapatbajnokság megszervezése</t>
  </si>
  <si>
    <t>8736-54/2018</t>
  </si>
  <si>
    <t>A Kecskeméti Spartacus Sportkör és Közösségi Tér infrastruktúrájának fenntartása</t>
  </si>
  <si>
    <t>8736-95/2018</t>
  </si>
  <si>
    <t>Kecskeméti Sportegyesületek Szövetsége</t>
  </si>
  <si>
    <t>IX. Kecskeméti Nagy Sportágválasztó</t>
  </si>
  <si>
    <t>8736-43/2018</t>
  </si>
  <si>
    <t>Kecsoszsport.hu honlap fenntartása és fejlesztése</t>
  </si>
  <si>
    <t>8736-1/2018</t>
  </si>
  <si>
    <t>Kecskeméti Tákisz SE</t>
  </si>
  <si>
    <t>Működési támogatás</t>
  </si>
  <si>
    <t>8736-61/2018</t>
  </si>
  <si>
    <t>Kecskeméti Testedző Egyesület</t>
  </si>
  <si>
    <t>A Birkózó szakosztály működésének támogatása</t>
  </si>
  <si>
    <t>8736-62/2018</t>
  </si>
  <si>
    <t>A Kecskeméti Testedző Egyesület működtetése</t>
  </si>
  <si>
    <t>8736-60/2018</t>
  </si>
  <si>
    <t>A Kecskeméti Testedző Egyesület Súlyemelő szakosztálya sportolóinak felkészítése hazai és nemzetközi versenyekre, gyermek- és ifjúsági sport (diáksport) fejlesztése, a szakosztály működtetése</t>
  </si>
  <si>
    <t>8736-45/2018</t>
  </si>
  <si>
    <t>Kis Péter kézilabda vándorkupa</t>
  </si>
  <si>
    <t>8736-59/2018</t>
  </si>
  <si>
    <t>II. Matkói 24 órás kerékpározás</t>
  </si>
  <si>
    <t>8736-31/2018</t>
  </si>
  <si>
    <t>Mistral Kézilabda Klub</t>
  </si>
  <si>
    <t>Szenior korú kézilabdázók sporttevékenységének támogatása</t>
  </si>
  <si>
    <t>8736-32/2018</t>
  </si>
  <si>
    <t>Czagány Károly Kézilabda Emléktorna és kecskeméti kézilabdázók találkozójának lebonyolítása</t>
  </si>
  <si>
    <t>8736-28/2018</t>
  </si>
  <si>
    <t>Mozgásban a család</t>
  </si>
  <si>
    <t>8736-7/2018</t>
  </si>
  <si>
    <t>Fogyatékkal élők sportolásához szükséges feltételrendszer biztosítása, versenyekre történő felkészülés és részvétel támogatása</t>
  </si>
  <si>
    <t>V. Sportoljunk együtt az épekkel!</t>
  </si>
  <si>
    <t>8736-57/2018</t>
  </si>
  <si>
    <t>25. Családi futófesztivál</t>
  </si>
  <si>
    <t>8736-25/2018</t>
  </si>
  <si>
    <t>Sankudo Sport Egyesület</t>
  </si>
  <si>
    <t>Olimpiai sportkarate Kecskeméten</t>
  </si>
  <si>
    <t>8736-44/2018</t>
  </si>
  <si>
    <t>SC HÍRÖS-ÉP Egyesület</t>
  </si>
  <si>
    <t>VIII. Hírös Hét Nemzetközi Focifesztivál - Mini Future Cup 2018</t>
  </si>
  <si>
    <t>8736-5/2018</t>
  </si>
  <si>
    <t>Star Gym Küzdősport Egyesület</t>
  </si>
  <si>
    <t>A Star Gym Küzdősport Egyesület működési támogatása</t>
  </si>
  <si>
    <t>8736-40/2018</t>
  </si>
  <si>
    <t>Széchenyi István Diáksport Egyesület</t>
  </si>
  <si>
    <t>Családokkal a gyerkőcökért - szabadidős sportnapok</t>
  </si>
  <si>
    <t>8736-29/2018</t>
  </si>
  <si>
    <t>Tatami Centrum Sportegyesület</t>
  </si>
  <si>
    <t>Kecskeméti bajnok a világversenyeken</t>
  </si>
  <si>
    <t>8736-30/2018</t>
  </si>
  <si>
    <t>Dicsőséget hozok Kecskemétnek</t>
  </si>
  <si>
    <t>8736-52/2018</t>
  </si>
  <si>
    <t>Univer-Sport Kft.</t>
  </si>
  <si>
    <t>Kecskeméti sportolók olimpiai felkészülésének támogatása</t>
  </si>
  <si>
    <t>Csonka András paralimpikon felkészülése</t>
  </si>
  <si>
    <t>8736-51/2018</t>
  </si>
  <si>
    <t>A Női asztalitenisz szakosztály versenyeztetéssel kapcsolatos költségei fedezése</t>
  </si>
  <si>
    <t>8736-49/2018</t>
  </si>
  <si>
    <t>A Vívó szakosztály működtetése</t>
  </si>
  <si>
    <t>8736-50/2018</t>
  </si>
  <si>
    <t>A Férfi asztalitenisz szakosztály mûködtetése</t>
  </si>
  <si>
    <t>Környezetvédelmi programok</t>
  </si>
  <si>
    <t>10107-29/2018</t>
  </si>
  <si>
    <t>Környezetvédelmi innovatív tevékenységek támogatása</t>
  </si>
  <si>
    <t>Energiatakarékos elektromos autó építése</t>
  </si>
  <si>
    <t>10107-9/2018</t>
  </si>
  <si>
    <t>Városi kertek kialakításának támogatása</t>
  </si>
  <si>
    <t>A Hunyadivárosban létrehozott városi kert működtetése és új öko-kert létrehozása (2018)</t>
  </si>
  <si>
    <t>10107-8/2018</t>
  </si>
  <si>
    <t>A hunyadivárosi Szilágyi Erzsébet utcai park innovációja (2018)</t>
  </si>
  <si>
    <t>10107-7/2018</t>
  </si>
  <si>
    <t>Helyi védettségű természeti területek, értékek megőrzése, kezelése, valamint zöldterületek kialakításának, védelmének, fenntartásának vagy helyreállításának támogatása</t>
  </si>
  <si>
    <t>A Hunyadiváros zöldkörnyezetének védelme, zöldfelületek innovációs feladatainak elllátása (2018)</t>
  </si>
  <si>
    <t>10107-14/2018</t>
  </si>
  <si>
    <t>A környezet védelmét elősegítő tevékenységek elvégzése, továbbá környezet- és természetvédelmi témájú programok szervezésének támogatása</t>
  </si>
  <si>
    <t>Egyetemek, főiskolák környezetvédelmi oktatóinak XI. országos tanácskozása</t>
  </si>
  <si>
    <t>10107-16/2018</t>
  </si>
  <si>
    <t>Iskolai gyógy- és fűszernövénykert létrehozása a Kecskeméti Corvin Mátyás Általános Iskolában</t>
  </si>
  <si>
    <t>10107-22/2018</t>
  </si>
  <si>
    <t>Corvina Óvoda
Ifjúság Úti Óvodája</t>
  </si>
  <si>
    <t>A környezetvédelmi oktatás, tudatformálás, környezeti nevelés elősegítése, tájékoztató, oktató és tudományos rendezvények, vetélkedők szervezéséhez támogatás biztosítása</t>
  </si>
  <si>
    <t>Földünkért ötpróba</t>
  </si>
  <si>
    <t>10107-23/2018</t>
  </si>
  <si>
    <t>Hulladék újrahasznosítási pályázat</t>
  </si>
  <si>
    <t>10107-24/2018</t>
  </si>
  <si>
    <t>Vackor vár</t>
  </si>
  <si>
    <t>1017-6/2018</t>
  </si>
  <si>
    <t>Zöld hét</t>
  </si>
  <si>
    <t>10107-27/2018</t>
  </si>
  <si>
    <t>Genép Lakópark Társasház</t>
  </si>
  <si>
    <t>Legyen az udvarunk igazi közösségi tér!</t>
  </si>
  <si>
    <t>10107-17/2018</t>
  </si>
  <si>
    <t>Az intézményt körülvevő zöldfelületek fenntartása, megőrzése, kezelése, kialakítása és helyreállítása</t>
  </si>
  <si>
    <t>10107-28/2018</t>
  </si>
  <si>
    <t>II/116 Társasházközösség</t>
  </si>
  <si>
    <t>10107-20/2018</t>
  </si>
  <si>
    <t>Pöttömkerti fürkésző kiscsibészek ─ ígéretes tehetségű gyermekek gondozása természetismereti témakörben</t>
  </si>
  <si>
    <t>10107-21/2018</t>
  </si>
  <si>
    <t>Az óvodakert, mint az óvodai nevelés színtere</t>
  </si>
  <si>
    <t>10107-1/2018</t>
  </si>
  <si>
    <t>Kecskemét Alsószéktóért egyesület</t>
  </si>
  <si>
    <t>Zöldterületek védelme, fenntartása</t>
  </si>
  <si>
    <t>10107-30/2018</t>
  </si>
  <si>
    <t>Környezettudatos szemlélet kialakítása</t>
  </si>
  <si>
    <t>10107-2/2018</t>
  </si>
  <si>
    <t>Turistautak karbantartása, felújítása</t>
  </si>
  <si>
    <t>10107-11/2018</t>
  </si>
  <si>
    <t>Testközelben a vadvilág</t>
  </si>
  <si>
    <t>10107-19/2018</t>
  </si>
  <si>
    <t>A mi nemzeti parkunk: a Kiskunsági Nemzeti Park - 3 hetes öko projekt</t>
  </si>
  <si>
    <t>10107-3/2018</t>
  </si>
  <si>
    <t>Kisfái Közösségi Tér parkosítása</t>
  </si>
  <si>
    <t>10107-4/2018</t>
  </si>
  <si>
    <t>Kiskunsági Nemzeti Park Alapítvány</t>
  </si>
  <si>
    <t>A Kiskunság gyermekszemmel – állati futamok a Duna-Tisza közén</t>
  </si>
  <si>
    <t>10107-26/2018</t>
  </si>
  <si>
    <t>Kőváriné dr. Bartha Ágnes</t>
  </si>
  <si>
    <t>Városi kert létrehozása a Széchenyivárosban 
 I. ütem</t>
  </si>
  <si>
    <t>10107-5/2018</t>
  </si>
  <si>
    <t>Virágos napóra a Mathiász János Általános Iskolába</t>
  </si>
  <si>
    <t>10107-31/2018</t>
  </si>
  <si>
    <t>A matkói sportpálya fenntartása</t>
  </si>
  <si>
    <t>10107-15/2018</t>
  </si>
  <si>
    <t>Az állatvédelem területén történő szemléletformálás</t>
  </si>
  <si>
    <t>10107-10/2018</t>
  </si>
  <si>
    <t>Állatok Világnapja - Állatok védelme</t>
  </si>
  <si>
    <t>10107-13/2018</t>
  </si>
  <si>
    <t>Kertépítés mozgássérült fiatalok részére</t>
  </si>
  <si>
    <t>10107-25/2018</t>
  </si>
  <si>
    <t>Szalainé Hadi Andrea Margit</t>
  </si>
  <si>
    <t>"Miénk itt a tér" - fásítás és városi kert létrehozása a József Attila utcában</t>
  </si>
  <si>
    <t>10107-12/2018</t>
  </si>
  <si>
    <t>Tóth Márton</t>
  </si>
  <si>
    <t>Fűtésre is alkalmas klímaberendezés beszerelése esetén H tarifás mérőóra kiépítésének, valamint a klímaberendezés felszerelési költségeinek támogatása</t>
  </si>
  <si>
    <t>Sem veríték, sem reszketés nem rettent</t>
  </si>
  <si>
    <t>10107-18/2018</t>
  </si>
  <si>
    <t>Családi "öko-ságok"</t>
  </si>
  <si>
    <t>Mezőgazdasági programok</t>
  </si>
  <si>
    <t>Kecskemét város fennállásának 650. évfordulójára benyújtott pályázatokra odaítélt összeg:</t>
  </si>
  <si>
    <t>10306-7/2018</t>
  </si>
  <si>
    <t>Kecskeméti Szatyor Közösség Egyesület</t>
  </si>
  <si>
    <t>Városi élelmiszergazdasági és mezőgazdasági, illetve ezekhez kapcsolódó tudományos rendezvények, továbbá a város hírnevét növelő termelői versenyek és termelői bemutatók támogatása</t>
  </si>
  <si>
    <t xml:space="preserve">Tökös nap megrendezése
(Egy vidám nap "tökjó" programokkal) </t>
  </si>
  <si>
    <t>10306-8/2018</t>
  </si>
  <si>
    <t>VII. Kecskeméti Magvas Nap megrendezése</t>
  </si>
  <si>
    <t>10306-2/2018</t>
  </si>
  <si>
    <t>Mathiász János Borrend</t>
  </si>
  <si>
    <t>Hagyományos Generosa szakmai tanácskozás, fajtabemutató</t>
  </si>
  <si>
    <t>10306-3/2018</t>
  </si>
  <si>
    <t>Alföldi kenyér, szõlõ és bor ─ konferencia a Hírös Héten</t>
  </si>
  <si>
    <t>10306-1/2018</t>
  </si>
  <si>
    <t>Kecskemét Város Bora kiválasztásához támogatás</t>
  </si>
  <si>
    <t>Kecskemét Város Bora kiválasztása ─ Kecskemét és Környéke Termelői Borverseny lebonyolítása</t>
  </si>
  <si>
    <t>10306-6/2018</t>
  </si>
  <si>
    <t>Olajos Péter</t>
  </si>
  <si>
    <t>Mezőgazdasági innovatív tevékenységek támogatása</t>
  </si>
  <si>
    <t>Ökológiai innováció ─ háztáji komposztálás és mulcsozás elterjesztése</t>
  </si>
  <si>
    <t>Műemlékvédelmi programok</t>
  </si>
  <si>
    <t>Megjegyzés</t>
  </si>
  <si>
    <t>11737-16/2018</t>
  </si>
  <si>
    <t>Agárdi Tibor</t>
  </si>
  <si>
    <t>A helyi építészeti örökség védelmének támogatása.</t>
  </si>
  <si>
    <t>A Kecskemét Serfőző u. 17. számú ingatlan homlokzatfelújítása</t>
  </si>
  <si>
    <t>11737-3/2018</t>
  </si>
  <si>
    <t>Tudomány és Művészetek Háza tetőszerkezetének felújítási terve</t>
  </si>
  <si>
    <t>11737-4/2018</t>
  </si>
  <si>
    <t>Dr. Pollokné Dr. Török Éva</t>
  </si>
  <si>
    <t>Szent Miklós u. 19/A számú épület lábazatának javítása</t>
  </si>
  <si>
    <t>11737-13/2018</t>
  </si>
  <si>
    <t>Gáspár Renáta</t>
  </si>
  <si>
    <t>Hosszú távban a Hosszú utcában</t>
  </si>
  <si>
    <t>11737-15/2018</t>
  </si>
  <si>
    <t>GM Info Consulting Kft.</t>
  </si>
  <si>
    <t>A városkép javítása, Nagykőrösi u. 44. homlokzatfelújítás szigeteléssel</t>
  </si>
  <si>
    <t>11737-1/2018</t>
  </si>
  <si>
    <t>Hildebrand Ilona</t>
  </si>
  <si>
    <t>A Jókai u 24 sz. ház lábazatának felujítása</t>
  </si>
  <si>
    <t>11737-2/2018</t>
  </si>
  <si>
    <t>Karácsonyi Zoltán József</t>
  </si>
  <si>
    <t>Hargita utca 7. sz. alatti lakóház utcai homlokzati nyílászáróinak és ereszdeszkázatának felújítása</t>
  </si>
  <si>
    <t>11737-12/2018</t>
  </si>
  <si>
    <t>Kiss Anett</t>
  </si>
  <si>
    <t>Kecskemét Táncsics Mihály utca 12. Társasház ablakcseréje és tetőfelújítása</t>
  </si>
  <si>
    <t>kizárólag tetőfelújításra használható</t>
  </si>
  <si>
    <t>11737-5/2018</t>
  </si>
  <si>
    <t>Kiss István</t>
  </si>
  <si>
    <t>A helyi építészeti örökség védelmének támogatása</t>
  </si>
  <si>
    <t>11737-8/2018</t>
  </si>
  <si>
    <t>Klinkó Ferenc</t>
  </si>
  <si>
    <t>Utólagos talajvíz elleni szigetelés utáni homlokzat és lábazat vakolatok helyreállítása, pótlása a Sétatér utca 8. számú házon</t>
  </si>
  <si>
    <t>11737-6/2018</t>
  </si>
  <si>
    <t>Konstantinápolyi Egyetemes Patriarchátus Magyarországi Ortodox Exarchátus Alföldi Görög Keleti Parochiája</t>
  </si>
  <si>
    <t>Ólomüveg ablakok rerstaurálása, párkányfelület javítása, galambvédelem kialakítása</t>
  </si>
  <si>
    <t>11737-7/2018</t>
  </si>
  <si>
    <t>Lipard Film Bt.</t>
  </si>
  <si>
    <t>A helyi építészeti örökség védelmével kapcsolatos egyéb teendők – kutatás, tervek archiválása, a védelem népszerűsítése – elvégzése.</t>
  </si>
  <si>
    <t>Városháza felújítás előtti állapotfelmérése dróntechnikával</t>
  </si>
  <si>
    <t>ÉRVÉNYTELEN, a tervezett tevékenység nem tartozik a pályázható tevékenységek közé</t>
  </si>
  <si>
    <t>11737-9/2018</t>
  </si>
  <si>
    <t>Társasház Arany János u. 3.</t>
  </si>
  <si>
    <t>Homlokzati felújítás az Arany János utcában</t>
  </si>
  <si>
    <t>11737-11/2018</t>
  </si>
  <si>
    <t>Társasház Katona József tér 6.</t>
  </si>
  <si>
    <t>Tetőablakok és erkélyek felújítása a Katona József tér 6. szám alatt</t>
  </si>
  <si>
    <t>mindkét elem megvalósítandó</t>
  </si>
  <si>
    <t>11737-10/2018</t>
  </si>
  <si>
    <t>Társasház Nagykőrösi utca 25.</t>
  </si>
  <si>
    <t>Tetőfelújítás a Nagykőrösi utca 25. szám alatt</t>
  </si>
  <si>
    <t>11737-14/2018</t>
  </si>
  <si>
    <t>Vágó Tünde</t>
  </si>
  <si>
    <t>Egyedi védelem alatt álló épület felújítása  a Kecskemét, Kandó Kálmán u 15. szám alatt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</si>
</sst>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0\ &quot;Ft&quot;"/>
    <numFmt numFmtId="165" formatCode="_-* #,##0\ _F_t_-;\-* #,##0\ _F_t_-;_-* &quot;-&quot;??\ _F_t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</cellStyleXfs>
  <cellXfs count="174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 applyFill="1" applyAlignment="1"/>
    <xf numFmtId="0" fontId="19" fillId="0" borderId="10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3" fillId="0" borderId="0" xfId="0" applyFont="1"/>
    <xf numFmtId="164" fontId="20" fillId="35" borderId="17" xfId="43" applyNumberFormat="1" applyFont="1" applyFill="1" applyBorder="1" applyAlignment="1">
      <alignment horizontal="center" vertical="center" wrapText="1"/>
    </xf>
    <xf numFmtId="164" fontId="20" fillId="35" borderId="20" xfId="43" applyNumberFormat="1" applyFont="1" applyFill="1" applyBorder="1" applyAlignment="1">
      <alignment horizontal="center" vertical="center" wrapText="1"/>
    </xf>
    <xf numFmtId="164" fontId="20" fillId="35" borderId="22" xfId="43" applyNumberFormat="1" applyFont="1" applyFill="1" applyBorder="1" applyAlignment="1">
      <alignment horizontal="center" vertical="center" wrapText="1"/>
    </xf>
    <xf numFmtId="164" fontId="20" fillId="35" borderId="23" xfId="43" applyNumberFormat="1" applyFont="1" applyFill="1" applyBorder="1" applyAlignment="1">
      <alignment horizontal="center" vertical="center" wrapText="1"/>
    </xf>
    <xf numFmtId="164" fontId="20" fillId="35" borderId="25" xfId="43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43" fontId="23" fillId="0" borderId="0" xfId="42" applyFont="1"/>
    <xf numFmtId="43" fontId="23" fillId="0" borderId="0" xfId="42" applyFont="1" applyAlignment="1">
      <alignment horizontal="center"/>
    </xf>
    <xf numFmtId="43" fontId="23" fillId="0" borderId="0" xfId="42" applyFont="1" applyBorder="1"/>
    <xf numFmtId="43" fontId="19" fillId="0" borderId="0" xfId="42" applyFont="1" applyAlignment="1"/>
    <xf numFmtId="43" fontId="19" fillId="0" borderId="0" xfId="42" applyFont="1" applyFill="1" applyAlignment="1"/>
    <xf numFmtId="165" fontId="23" fillId="0" borderId="0" xfId="42" applyNumberFormat="1" applyFont="1"/>
    <xf numFmtId="165" fontId="23" fillId="0" borderId="0" xfId="42" applyNumberFormat="1" applyFont="1" applyAlignment="1">
      <alignment horizontal="center"/>
    </xf>
    <xf numFmtId="165" fontId="23" fillId="0" borderId="0" xfId="42" applyNumberFormat="1" applyFont="1" applyBorder="1"/>
    <xf numFmtId="165" fontId="19" fillId="0" borderId="0" xfId="42" applyNumberFormat="1" applyFont="1" applyAlignment="1"/>
    <xf numFmtId="165" fontId="19" fillId="0" borderId="0" xfId="42" applyNumberFormat="1" applyFont="1" applyFill="1" applyAlignment="1"/>
    <xf numFmtId="165" fontId="18" fillId="34" borderId="13" xfId="42" applyNumberFormat="1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8" fillId="0" borderId="0" xfId="0" applyFont="1" applyAlignment="1"/>
    <xf numFmtId="0" fontId="19" fillId="33" borderId="11" xfId="0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/>
    <xf numFmtId="165" fontId="19" fillId="0" borderId="0" xfId="0" applyNumberFormat="1" applyFont="1" applyAlignment="1"/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/>
    <xf numFmtId="165" fontId="25" fillId="0" borderId="0" xfId="0" applyNumberFormat="1" applyFont="1" applyAlignment="1"/>
    <xf numFmtId="0" fontId="19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164" fontId="19" fillId="0" borderId="0" xfId="0" applyNumberFormat="1" applyFont="1" applyAlignment="1"/>
    <xf numFmtId="3" fontId="19" fillId="0" borderId="16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 horizontal="center" vertical="center" wrapText="1"/>
    </xf>
    <xf numFmtId="164" fontId="20" fillId="0" borderId="40" xfId="43" applyNumberFormat="1" applyFont="1" applyFill="1" applyBorder="1" applyAlignment="1">
      <alignment horizontal="center" vertical="center" wrapText="1"/>
    </xf>
    <xf numFmtId="3" fontId="19" fillId="0" borderId="22" xfId="0" applyNumberFormat="1" applyFont="1" applyBorder="1" applyAlignment="1">
      <alignment horizontal="center" vertical="center" wrapText="1"/>
    </xf>
    <xf numFmtId="3" fontId="19" fillId="33" borderId="22" xfId="0" applyNumberFormat="1" applyFont="1" applyFill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164" fontId="19" fillId="33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18" fillId="34" borderId="43" xfId="42" applyNumberFormat="1" applyFont="1" applyFill="1" applyBorder="1" applyAlignment="1">
      <alignment horizontal="center" vertical="center" wrapText="1"/>
    </xf>
    <xf numFmtId="0" fontId="24" fillId="0" borderId="0" xfId="43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20" fillId="0" borderId="0" xfId="43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3" fontId="23" fillId="0" borderId="0" xfId="42" applyFont="1" applyFill="1"/>
    <xf numFmtId="43" fontId="23" fillId="0" borderId="0" xfId="42" applyFont="1" applyFill="1" applyAlignment="1">
      <alignment horizontal="center"/>
    </xf>
    <xf numFmtId="43" fontId="23" fillId="0" borderId="0" xfId="42" applyFont="1" applyFill="1" applyBorder="1"/>
    <xf numFmtId="0" fontId="19" fillId="33" borderId="24" xfId="0" applyFont="1" applyFill="1" applyBorder="1" applyAlignment="1">
      <alignment horizontal="center" vertical="center"/>
    </xf>
    <xf numFmtId="3" fontId="19" fillId="0" borderId="0" xfId="0" applyNumberFormat="1" applyFont="1" applyAlignment="1"/>
    <xf numFmtId="3" fontId="19" fillId="0" borderId="16" xfId="42" applyNumberFormat="1" applyFont="1" applyBorder="1" applyAlignment="1">
      <alignment horizontal="center" vertical="center" wrapText="1"/>
    </xf>
    <xf numFmtId="3" fontId="19" fillId="0" borderId="16" xfId="42" applyNumberFormat="1" applyFont="1" applyFill="1" applyBorder="1" applyAlignment="1">
      <alignment horizontal="center" vertical="center" wrapText="1"/>
    </xf>
    <xf numFmtId="3" fontId="19" fillId="0" borderId="33" xfId="42" applyNumberFormat="1" applyFont="1" applyBorder="1" applyAlignment="1">
      <alignment horizontal="center" vertical="center" wrapText="1"/>
    </xf>
    <xf numFmtId="3" fontId="19" fillId="0" borderId="17" xfId="42" applyNumberFormat="1" applyFont="1" applyBorder="1" applyAlignment="1">
      <alignment horizontal="center" vertical="center" wrapText="1"/>
    </xf>
    <xf numFmtId="3" fontId="19" fillId="0" borderId="10" xfId="42" applyNumberFormat="1" applyFont="1" applyBorder="1" applyAlignment="1">
      <alignment horizontal="center"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3" fontId="19" fillId="0" borderId="22" xfId="42" applyNumberFormat="1" applyFont="1" applyBorder="1" applyAlignment="1">
      <alignment horizontal="center" vertical="center" wrapText="1"/>
    </xf>
    <xf numFmtId="3" fontId="19" fillId="0" borderId="11" xfId="42" applyNumberFormat="1" applyFont="1" applyBorder="1" applyAlignment="1">
      <alignment horizontal="center" vertical="center" wrapText="1"/>
    </xf>
    <xf numFmtId="3" fontId="19" fillId="0" borderId="11" xfId="42" applyNumberFormat="1" applyFont="1" applyFill="1" applyBorder="1" applyAlignment="1">
      <alignment horizontal="center" vertical="center" wrapText="1"/>
    </xf>
    <xf numFmtId="3" fontId="19" fillId="0" borderId="25" xfId="42" applyNumberFormat="1" applyFont="1" applyBorder="1" applyAlignment="1">
      <alignment horizontal="center" vertical="center" wrapText="1"/>
    </xf>
    <xf numFmtId="3" fontId="19" fillId="0" borderId="33" xfId="42" applyNumberFormat="1" applyFont="1" applyFill="1" applyBorder="1" applyAlignment="1">
      <alignment horizontal="center" vertical="center" wrapText="1"/>
    </xf>
    <xf numFmtId="3" fontId="20" fillId="0" borderId="10" xfId="42" applyNumberFormat="1" applyFont="1" applyFill="1" applyBorder="1" applyAlignment="1">
      <alignment horizontal="center" vertical="center" wrapText="1"/>
    </xf>
    <xf numFmtId="3" fontId="20" fillId="0" borderId="22" xfId="42" applyNumberFormat="1" applyFont="1" applyFill="1" applyBorder="1" applyAlignment="1">
      <alignment horizontal="center" vertical="center" wrapText="1"/>
    </xf>
    <xf numFmtId="3" fontId="19" fillId="33" borderId="10" xfId="42" applyNumberFormat="1" applyFont="1" applyFill="1" applyBorder="1" applyAlignment="1">
      <alignment horizontal="center" vertical="center" wrapText="1"/>
    </xf>
    <xf numFmtId="3" fontId="19" fillId="33" borderId="22" xfId="42" applyNumberFormat="1" applyFont="1" applyFill="1" applyBorder="1" applyAlignment="1">
      <alignment horizontal="center" vertical="center" wrapText="1"/>
    </xf>
    <xf numFmtId="3" fontId="19" fillId="33" borderId="16" xfId="0" applyNumberFormat="1" applyFont="1" applyFill="1" applyBorder="1" applyAlignment="1">
      <alignment horizontal="center" vertical="center" wrapText="1"/>
    </xf>
    <xf numFmtId="3" fontId="19" fillId="33" borderId="16" xfId="42" applyNumberFormat="1" applyFont="1" applyFill="1" applyBorder="1" applyAlignment="1">
      <alignment horizontal="center" vertical="center" wrapText="1"/>
    </xf>
    <xf numFmtId="3" fontId="19" fillId="33" borderId="17" xfId="0" applyNumberFormat="1" applyFont="1" applyFill="1" applyBorder="1" applyAlignment="1">
      <alignment horizontal="center" vertical="center" wrapText="1"/>
    </xf>
    <xf numFmtId="3" fontId="20" fillId="0" borderId="10" xfId="42" applyNumberFormat="1" applyFont="1" applyBorder="1" applyAlignment="1">
      <alignment horizontal="center" vertical="center" wrapText="1"/>
    </xf>
    <xf numFmtId="3" fontId="20" fillId="0" borderId="22" xfId="42" applyNumberFormat="1" applyFont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3" fontId="19" fillId="33" borderId="11" xfId="42" applyNumberFormat="1" applyFont="1" applyFill="1" applyBorder="1" applyAlignment="1">
      <alignment horizontal="center" vertical="center" wrapText="1"/>
    </xf>
    <xf numFmtId="3" fontId="19" fillId="33" borderId="25" xfId="42" applyNumberFormat="1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horizontal="center" vertical="center"/>
    </xf>
    <xf numFmtId="165" fontId="25" fillId="0" borderId="0" xfId="0" applyNumberFormat="1" applyFont="1" applyFill="1" applyAlignment="1"/>
    <xf numFmtId="49" fontId="19" fillId="33" borderId="15" xfId="0" applyNumberFormat="1" applyFont="1" applyFill="1" applyBorder="1" applyAlignment="1">
      <alignment horizontal="center" vertical="center" wrapText="1"/>
    </xf>
    <xf numFmtId="3" fontId="19" fillId="33" borderId="33" xfId="42" applyNumberFormat="1" applyFont="1" applyFill="1" applyBorder="1" applyAlignment="1">
      <alignment horizontal="center" vertical="center" wrapText="1"/>
    </xf>
    <xf numFmtId="3" fontId="19" fillId="33" borderId="17" xfId="42" applyNumberFormat="1" applyFont="1" applyFill="1" applyBorder="1" applyAlignment="1">
      <alignment horizontal="center" vertical="center" wrapText="1"/>
    </xf>
    <xf numFmtId="49" fontId="19" fillId="33" borderId="21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 wrapText="1"/>
    </xf>
    <xf numFmtId="3" fontId="19" fillId="0" borderId="37" xfId="42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37" xfId="42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3" fontId="19" fillId="0" borderId="22" xfId="4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65" fontId="19" fillId="0" borderId="0" xfId="42" applyNumberFormat="1" applyFont="1" applyBorder="1" applyAlignment="1">
      <alignment vertical="center" wrapText="1"/>
    </xf>
    <xf numFmtId="165" fontId="19" fillId="0" borderId="0" xfId="42" applyNumberFormat="1" applyFont="1" applyFill="1" applyBorder="1" applyAlignment="1">
      <alignment vertical="center" wrapText="1"/>
    </xf>
    <xf numFmtId="165" fontId="19" fillId="0" borderId="0" xfId="42" applyNumberFormat="1" applyFont="1" applyBorder="1" applyAlignment="1">
      <alignment horizontal="center" vertical="center" wrapText="1"/>
    </xf>
    <xf numFmtId="0" fontId="19" fillId="0" borderId="0" xfId="0" applyFont="1"/>
    <xf numFmtId="165" fontId="19" fillId="0" borderId="0" xfId="42" applyNumberFormat="1" applyFont="1"/>
    <xf numFmtId="165" fontId="19" fillId="0" borderId="0" xfId="42" applyNumberFormat="1" applyFont="1" applyAlignment="1">
      <alignment horizontal="center"/>
    </xf>
    <xf numFmtId="165" fontId="19" fillId="0" borderId="0" xfId="42" applyNumberFormat="1" applyFont="1" applyBorder="1"/>
    <xf numFmtId="0" fontId="27" fillId="0" borderId="0" xfId="0" applyFont="1" applyBorder="1" applyAlignment="1">
      <alignment horizontal="center"/>
    </xf>
    <xf numFmtId="0" fontId="27" fillId="0" borderId="0" xfId="0" applyFont="1"/>
    <xf numFmtId="0" fontId="25" fillId="0" borderId="0" xfId="0" applyFont="1" applyAlignment="1"/>
    <xf numFmtId="0" fontId="20" fillId="0" borderId="10" xfId="0" applyFont="1" applyBorder="1" applyAlignment="1">
      <alignment horizontal="center" vertical="center" wrapText="1"/>
    </xf>
    <xf numFmtId="0" fontId="18" fillId="34" borderId="45" xfId="0" applyFont="1" applyFill="1" applyBorder="1" applyAlignment="1">
      <alignment horizontal="center" vertical="center" wrapText="1"/>
    </xf>
    <xf numFmtId="3" fontId="19" fillId="0" borderId="46" xfId="42" applyNumberFormat="1" applyFont="1" applyBorder="1" applyAlignment="1">
      <alignment horizontal="center" vertical="center" wrapText="1"/>
    </xf>
    <xf numFmtId="3" fontId="19" fillId="0" borderId="36" xfId="42" applyNumberFormat="1" applyFont="1" applyBorder="1" applyAlignment="1">
      <alignment horizontal="center" vertical="center" wrapText="1"/>
    </xf>
    <xf numFmtId="3" fontId="19" fillId="0" borderId="47" xfId="42" applyNumberFormat="1" applyFont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3" fontId="19" fillId="0" borderId="20" xfId="42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 wrapText="1"/>
    </xf>
    <xf numFmtId="3" fontId="19" fillId="33" borderId="33" xfId="0" applyNumberFormat="1" applyFont="1" applyFill="1" applyBorder="1" applyAlignment="1">
      <alignment horizontal="center" vertical="center" wrapText="1"/>
    </xf>
    <xf numFmtId="3" fontId="19" fillId="33" borderId="46" xfId="42" applyNumberFormat="1" applyFont="1" applyFill="1" applyBorder="1" applyAlignment="1">
      <alignment horizontal="center" vertical="center" wrapText="1"/>
    </xf>
    <xf numFmtId="3" fontId="19" fillId="33" borderId="36" xfId="42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36" xfId="42" applyNumberFormat="1" applyFont="1" applyFill="1" applyBorder="1" applyAlignment="1">
      <alignment horizontal="center" vertical="center" wrapText="1"/>
    </xf>
    <xf numFmtId="3" fontId="19" fillId="0" borderId="22" xfId="0" applyNumberFormat="1" applyFont="1" applyFill="1" applyBorder="1" applyAlignment="1">
      <alignment horizontal="center" vertical="center" wrapText="1"/>
    </xf>
    <xf numFmtId="3" fontId="19" fillId="33" borderId="47" xfId="42" applyNumberFormat="1" applyFont="1" applyFill="1" applyBorder="1" applyAlignment="1">
      <alignment horizontal="center" vertical="center" wrapText="1"/>
    </xf>
    <xf numFmtId="3" fontId="19" fillId="33" borderId="25" xfId="0" applyNumberFormat="1" applyFont="1" applyFill="1" applyBorder="1" applyAlignment="1">
      <alignment horizontal="center" vertical="center" wrapText="1"/>
    </xf>
    <xf numFmtId="165" fontId="18" fillId="0" borderId="0" xfId="42" applyNumberFormat="1" applyFont="1" applyFill="1" applyAlignment="1">
      <alignment horizontal="center"/>
    </xf>
    <xf numFmtId="0" fontId="24" fillId="35" borderId="30" xfId="43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4" fillId="35" borderId="41" xfId="43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2" fillId="35" borderId="26" xfId="43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4" fillId="35" borderId="28" xfId="43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35" borderId="18" xfId="43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19" fillId="33" borderId="24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4" fillId="35" borderId="34" xfId="43" applyFont="1" applyFill="1" applyBorder="1" applyAlignment="1">
      <alignment horizontal="center" vertical="center" wrapText="1"/>
    </xf>
    <xf numFmtId="0" fontId="24" fillId="35" borderId="42" xfId="43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4" fillId="33" borderId="18" xfId="43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4" fillId="35" borderId="24" xfId="43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18" fillId="0" borderId="0" xfId="42" applyNumberFormat="1" applyFont="1" applyAlignment="1">
      <alignment horizontal="center"/>
    </xf>
    <xf numFmtId="0" fontId="24" fillId="35" borderId="21" xfId="43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zres" xfId="42" builtinId="3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9" defaultPivotStyle="PivotStyleLight16"/>
  <colors>
    <mruColors>
      <color rgb="FF99CC00"/>
      <color rgb="FFFF9933"/>
      <color rgb="FFB2B2B2"/>
      <color rgb="FF993366"/>
      <color rgb="FFCC9900"/>
      <color rgb="FFBCBAC4"/>
      <color rgb="FF28C843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L65"/>
  <sheetViews>
    <sheetView topLeftCell="D1" zoomScale="75" zoomScaleNormal="75" workbookViewId="0">
      <selection activeCell="A44" sqref="A44"/>
    </sheetView>
  </sheetViews>
  <sheetFormatPr defaultColWidth="9.140625" defaultRowHeight="78.75" customHeight="1"/>
  <cols>
    <col min="1" max="1" width="8.85546875" customWidth="1"/>
    <col min="2" max="2" width="23.7109375" style="4" customWidth="1"/>
    <col min="3" max="3" width="36.5703125" style="4" bestFit="1" customWidth="1"/>
    <col min="4" max="4" width="40.140625" style="4" customWidth="1"/>
    <col min="5" max="5" width="42.7109375" style="4" customWidth="1"/>
    <col min="6" max="7" width="14.7109375" style="4" customWidth="1"/>
    <col min="8" max="8" width="18.7109375" style="20" customWidth="1"/>
    <col min="9" max="9" width="18.7109375" style="21" customWidth="1"/>
    <col min="10" max="10" width="18.7109375" style="20" customWidth="1"/>
    <col min="11" max="11" width="27.85546875" style="20" customWidth="1"/>
    <col min="12" max="12" width="26.85546875" style="4" customWidth="1"/>
    <col min="13" max="16384" width="9.140625" style="4"/>
  </cols>
  <sheetData>
    <row r="1" spans="1:12" s="8" customFormat="1" ht="47.25" customHeight="1" thickBot="1">
      <c r="A1" s="149" t="s">
        <v>628</v>
      </c>
      <c r="B1" s="150"/>
      <c r="C1" s="7" t="s">
        <v>25</v>
      </c>
      <c r="H1" s="17"/>
      <c r="I1" s="17"/>
      <c r="J1" s="18"/>
      <c r="K1" s="19"/>
    </row>
    <row r="2" spans="1:12" s="8" customFormat="1" ht="36" customHeight="1">
      <c r="A2" s="151" t="s">
        <v>629</v>
      </c>
      <c r="B2" s="152"/>
      <c r="C2" s="9">
        <v>3000000</v>
      </c>
      <c r="H2" s="17"/>
      <c r="I2" s="17"/>
      <c r="J2" s="18"/>
      <c r="K2" s="19"/>
    </row>
    <row r="3" spans="1:12" s="8" customFormat="1" ht="35.25" customHeight="1">
      <c r="A3" s="153" t="s">
        <v>631</v>
      </c>
      <c r="B3" s="154"/>
      <c r="C3" s="11">
        <f>C2*0.05</f>
        <v>150000</v>
      </c>
      <c r="H3" s="17"/>
      <c r="I3" s="17"/>
      <c r="J3" s="18"/>
      <c r="K3" s="19"/>
    </row>
    <row r="4" spans="1:12" s="8" customFormat="1" ht="35.25" customHeight="1">
      <c r="A4" s="153" t="s">
        <v>632</v>
      </c>
      <c r="B4" s="154"/>
      <c r="C4" s="11">
        <f>C2-C3</f>
        <v>2850000</v>
      </c>
      <c r="H4" s="17"/>
      <c r="I4" s="17"/>
      <c r="J4" s="18"/>
      <c r="K4" s="19"/>
    </row>
    <row r="5" spans="1:12" s="8" customFormat="1" ht="35.25" customHeight="1">
      <c r="A5" s="153" t="s">
        <v>633</v>
      </c>
      <c r="B5" s="154"/>
      <c r="C5" s="12">
        <f>SUM(J13:J30)</f>
        <v>6199580</v>
      </c>
      <c r="H5" s="17"/>
      <c r="I5" s="17"/>
      <c r="J5" s="18"/>
      <c r="K5" s="19"/>
    </row>
    <row r="6" spans="1:12" s="8" customFormat="1" ht="35.25" customHeight="1">
      <c r="A6" s="147" t="s">
        <v>634</v>
      </c>
      <c r="B6" s="148"/>
      <c r="C6" s="12">
        <f>SUM(K13:K30)</f>
        <v>2850000</v>
      </c>
      <c r="H6" s="17"/>
      <c r="I6" s="17"/>
      <c r="J6" s="18"/>
      <c r="K6" s="19"/>
    </row>
    <row r="7" spans="1:12" s="8" customFormat="1" ht="35.25" customHeight="1" thickBot="1">
      <c r="A7" s="145" t="s">
        <v>730</v>
      </c>
      <c r="B7" s="146"/>
      <c r="C7" s="13">
        <f>SUM(L13:L30)</f>
        <v>2850000</v>
      </c>
      <c r="H7" s="17"/>
      <c r="I7" s="17"/>
      <c r="J7" s="18"/>
      <c r="K7" s="19"/>
    </row>
    <row r="8" spans="1:12" s="68" customFormat="1" ht="35.25" customHeight="1">
      <c r="A8" s="65"/>
      <c r="B8" s="66"/>
      <c r="C8" s="67"/>
      <c r="H8" s="69"/>
      <c r="I8" s="69"/>
      <c r="J8" s="70"/>
      <c r="K8" s="71"/>
    </row>
    <row r="9" spans="1:12" ht="20.100000000000001" customHeight="1"/>
    <row r="10" spans="1:12" ht="20.100000000000001" customHeight="1"/>
    <row r="11" spans="1:12" ht="20.100000000000001" customHeight="1" thickBot="1"/>
    <row r="12" spans="1:12" ht="78.75" customHeight="1" thickBot="1">
      <c r="A12" s="15" t="s">
        <v>622</v>
      </c>
      <c r="B12" s="16" t="s">
        <v>2</v>
      </c>
      <c r="C12" s="16" t="s">
        <v>623</v>
      </c>
      <c r="D12" s="16" t="s">
        <v>624</v>
      </c>
      <c r="E12" s="16" t="s">
        <v>0</v>
      </c>
      <c r="F12" s="16" t="s">
        <v>625</v>
      </c>
      <c r="G12" s="16" t="s">
        <v>1</v>
      </c>
      <c r="H12" s="27" t="s">
        <v>626</v>
      </c>
      <c r="I12" s="27" t="s">
        <v>627</v>
      </c>
      <c r="J12" s="27" t="s">
        <v>654</v>
      </c>
      <c r="K12" s="64" t="s">
        <v>653</v>
      </c>
      <c r="L12" s="53" t="s">
        <v>732</v>
      </c>
    </row>
    <row r="13" spans="1:12" ht="63" customHeight="1">
      <c r="A13" s="41" t="s">
        <v>635</v>
      </c>
      <c r="B13" s="14" t="s">
        <v>318</v>
      </c>
      <c r="C13" s="14" t="s">
        <v>317</v>
      </c>
      <c r="D13" s="14" t="s">
        <v>26</v>
      </c>
      <c r="E13" s="14" t="s">
        <v>316</v>
      </c>
      <c r="F13" s="50">
        <v>500</v>
      </c>
      <c r="G13" s="50">
        <v>0</v>
      </c>
      <c r="H13" s="74">
        <v>180000</v>
      </c>
      <c r="I13" s="75">
        <v>580000</v>
      </c>
      <c r="J13" s="74">
        <v>400000</v>
      </c>
      <c r="K13" s="76">
        <v>200000</v>
      </c>
      <c r="L13" s="77">
        <v>200000</v>
      </c>
    </row>
    <row r="14" spans="1:12" ht="63" customHeight="1">
      <c r="A14" s="42" t="s">
        <v>636</v>
      </c>
      <c r="B14" s="1" t="s">
        <v>235</v>
      </c>
      <c r="C14" s="1" t="s">
        <v>65</v>
      </c>
      <c r="D14" s="1" t="s">
        <v>26</v>
      </c>
      <c r="E14" s="1" t="s">
        <v>234</v>
      </c>
      <c r="F14" s="51">
        <v>1600</v>
      </c>
      <c r="G14" s="51">
        <v>208</v>
      </c>
      <c r="H14" s="78">
        <v>562000</v>
      </c>
      <c r="I14" s="79">
        <v>1062000</v>
      </c>
      <c r="J14" s="78">
        <v>500000</v>
      </c>
      <c r="K14" s="78">
        <v>200000</v>
      </c>
      <c r="L14" s="80">
        <v>200000</v>
      </c>
    </row>
    <row r="15" spans="1:12" ht="63" customHeight="1">
      <c r="A15" s="42" t="s">
        <v>637</v>
      </c>
      <c r="B15" s="1" t="s">
        <v>258</v>
      </c>
      <c r="C15" s="1" t="s">
        <v>237</v>
      </c>
      <c r="D15" s="1" t="s">
        <v>59</v>
      </c>
      <c r="E15" s="1" t="s">
        <v>257</v>
      </c>
      <c r="F15" s="51">
        <v>246</v>
      </c>
      <c r="G15" s="51">
        <v>283</v>
      </c>
      <c r="H15" s="78">
        <v>169800</v>
      </c>
      <c r="I15" s="79">
        <v>553800</v>
      </c>
      <c r="J15" s="78">
        <v>384000</v>
      </c>
      <c r="K15" s="78">
        <v>200000</v>
      </c>
      <c r="L15" s="80">
        <v>200000</v>
      </c>
    </row>
    <row r="16" spans="1:12" ht="63" customHeight="1">
      <c r="A16" s="42" t="s">
        <v>638</v>
      </c>
      <c r="B16" s="1" t="s">
        <v>119</v>
      </c>
      <c r="C16" s="1" t="s">
        <v>118</v>
      </c>
      <c r="D16" s="1" t="s">
        <v>59</v>
      </c>
      <c r="E16" s="1" t="s">
        <v>117</v>
      </c>
      <c r="F16" s="51">
        <v>534000</v>
      </c>
      <c r="G16" s="51">
        <v>0</v>
      </c>
      <c r="H16" s="78">
        <v>251000</v>
      </c>
      <c r="I16" s="79">
        <v>701000</v>
      </c>
      <c r="J16" s="78">
        <v>450000</v>
      </c>
      <c r="K16" s="78">
        <v>200000</v>
      </c>
      <c r="L16" s="80">
        <v>200000</v>
      </c>
    </row>
    <row r="17" spans="1:12" ht="63" customHeight="1">
      <c r="A17" s="42" t="s">
        <v>639</v>
      </c>
      <c r="B17" s="1" t="s">
        <v>487</v>
      </c>
      <c r="C17" s="1" t="s">
        <v>473</v>
      </c>
      <c r="D17" s="1" t="s">
        <v>59</v>
      </c>
      <c r="E17" s="1" t="s">
        <v>486</v>
      </c>
      <c r="F17" s="51">
        <v>56</v>
      </c>
      <c r="G17" s="51">
        <v>0</v>
      </c>
      <c r="H17" s="78">
        <v>120000</v>
      </c>
      <c r="I17" s="79">
        <v>400000</v>
      </c>
      <c r="J17" s="78">
        <v>280000</v>
      </c>
      <c r="K17" s="78">
        <v>150000</v>
      </c>
      <c r="L17" s="80">
        <v>150000</v>
      </c>
    </row>
    <row r="18" spans="1:12" ht="63" customHeight="1">
      <c r="A18" s="42" t="s">
        <v>640</v>
      </c>
      <c r="B18" s="1" t="s">
        <v>541</v>
      </c>
      <c r="C18" s="1" t="s">
        <v>540</v>
      </c>
      <c r="D18" s="1" t="s">
        <v>26</v>
      </c>
      <c r="E18" s="1" t="s">
        <v>539</v>
      </c>
      <c r="F18" s="51">
        <v>80</v>
      </c>
      <c r="G18" s="51">
        <v>0</v>
      </c>
      <c r="H18" s="78">
        <v>150000</v>
      </c>
      <c r="I18" s="79">
        <v>470000</v>
      </c>
      <c r="J18" s="78">
        <v>320000</v>
      </c>
      <c r="K18" s="78">
        <v>150000</v>
      </c>
      <c r="L18" s="80">
        <v>150000</v>
      </c>
    </row>
    <row r="19" spans="1:12" ht="63" customHeight="1">
      <c r="A19" s="42" t="s">
        <v>641</v>
      </c>
      <c r="B19" s="1" t="s">
        <v>49</v>
      </c>
      <c r="C19" s="1" t="s">
        <v>48</v>
      </c>
      <c r="D19" s="1" t="s">
        <v>26</v>
      </c>
      <c r="E19" s="1" t="s">
        <v>47</v>
      </c>
      <c r="F19" s="51">
        <v>17</v>
      </c>
      <c r="G19" s="51">
        <v>90</v>
      </c>
      <c r="H19" s="78">
        <v>200000</v>
      </c>
      <c r="I19" s="79">
        <v>550000</v>
      </c>
      <c r="J19" s="78">
        <v>350000</v>
      </c>
      <c r="K19" s="78">
        <v>200000</v>
      </c>
      <c r="L19" s="80">
        <v>200000</v>
      </c>
    </row>
    <row r="20" spans="1:12" ht="63" customHeight="1">
      <c r="A20" s="42" t="s">
        <v>642</v>
      </c>
      <c r="B20" s="1" t="s">
        <v>147</v>
      </c>
      <c r="C20" s="1" t="s">
        <v>146</v>
      </c>
      <c r="D20" s="1" t="s">
        <v>26</v>
      </c>
      <c r="E20" s="1" t="s">
        <v>145</v>
      </c>
      <c r="F20" s="51">
        <v>100</v>
      </c>
      <c r="G20" s="51">
        <v>0</v>
      </c>
      <c r="H20" s="78">
        <v>241320</v>
      </c>
      <c r="I20" s="79">
        <v>804400</v>
      </c>
      <c r="J20" s="78">
        <v>563080</v>
      </c>
      <c r="K20" s="78">
        <v>250000</v>
      </c>
      <c r="L20" s="80">
        <v>250000</v>
      </c>
    </row>
    <row r="21" spans="1:12" ht="63" customHeight="1">
      <c r="A21" s="42" t="s">
        <v>643</v>
      </c>
      <c r="B21" s="1" t="s">
        <v>377</v>
      </c>
      <c r="C21" s="1" t="s">
        <v>371</v>
      </c>
      <c r="D21" s="1" t="s">
        <v>26</v>
      </c>
      <c r="E21" s="1" t="s">
        <v>376</v>
      </c>
      <c r="F21" s="51">
        <v>219</v>
      </c>
      <c r="G21" s="51">
        <v>74</v>
      </c>
      <c r="H21" s="78">
        <v>142500</v>
      </c>
      <c r="I21" s="79">
        <v>475000</v>
      </c>
      <c r="J21" s="78">
        <v>332500</v>
      </c>
      <c r="K21" s="78">
        <v>150000</v>
      </c>
      <c r="L21" s="80">
        <v>150000</v>
      </c>
    </row>
    <row r="22" spans="1:12" ht="88.5" customHeight="1">
      <c r="A22" s="42" t="s">
        <v>644</v>
      </c>
      <c r="B22" s="1" t="s">
        <v>357</v>
      </c>
      <c r="C22" s="1" t="s">
        <v>356</v>
      </c>
      <c r="D22" s="1" t="s">
        <v>26</v>
      </c>
      <c r="E22" s="1" t="s">
        <v>736</v>
      </c>
      <c r="F22" s="51">
        <v>120</v>
      </c>
      <c r="G22" s="51">
        <v>27</v>
      </c>
      <c r="H22" s="78">
        <v>104000</v>
      </c>
      <c r="I22" s="79">
        <v>184000</v>
      </c>
      <c r="J22" s="78">
        <v>80000</v>
      </c>
      <c r="K22" s="78">
        <v>80000</v>
      </c>
      <c r="L22" s="80">
        <v>80000</v>
      </c>
    </row>
    <row r="23" spans="1:12" ht="63" customHeight="1">
      <c r="A23" s="42" t="s">
        <v>645</v>
      </c>
      <c r="B23" s="1" t="s">
        <v>403</v>
      </c>
      <c r="C23" s="1" t="s">
        <v>394</v>
      </c>
      <c r="D23" s="1" t="s">
        <v>26</v>
      </c>
      <c r="E23" s="1" t="s">
        <v>402</v>
      </c>
      <c r="F23" s="51">
        <v>250</v>
      </c>
      <c r="G23" s="51">
        <v>15</v>
      </c>
      <c r="H23" s="78">
        <v>45000</v>
      </c>
      <c r="I23" s="79">
        <v>135000</v>
      </c>
      <c r="J23" s="78">
        <v>90000</v>
      </c>
      <c r="K23" s="78">
        <v>90000</v>
      </c>
      <c r="L23" s="80">
        <v>90000</v>
      </c>
    </row>
    <row r="24" spans="1:12" ht="63" customHeight="1">
      <c r="A24" s="42" t="s">
        <v>646</v>
      </c>
      <c r="B24" s="1" t="s">
        <v>325</v>
      </c>
      <c r="C24" s="1" t="s">
        <v>323</v>
      </c>
      <c r="D24" s="1" t="s">
        <v>214</v>
      </c>
      <c r="E24" s="1" t="s">
        <v>324</v>
      </c>
      <c r="F24" s="51">
        <v>200</v>
      </c>
      <c r="G24" s="51">
        <v>0</v>
      </c>
      <c r="H24" s="78">
        <v>86000</v>
      </c>
      <c r="I24" s="79">
        <v>286000</v>
      </c>
      <c r="J24" s="78">
        <v>200000</v>
      </c>
      <c r="K24" s="78">
        <v>100000</v>
      </c>
      <c r="L24" s="80">
        <v>100000</v>
      </c>
    </row>
    <row r="25" spans="1:12" ht="63" customHeight="1">
      <c r="A25" s="42" t="s">
        <v>647</v>
      </c>
      <c r="B25" s="1" t="s">
        <v>254</v>
      </c>
      <c r="C25" s="1" t="s">
        <v>253</v>
      </c>
      <c r="D25" s="1" t="s">
        <v>26</v>
      </c>
      <c r="E25" s="1" t="s">
        <v>252</v>
      </c>
      <c r="F25" s="51">
        <v>250</v>
      </c>
      <c r="G25" s="51">
        <v>30</v>
      </c>
      <c r="H25" s="78">
        <v>60000</v>
      </c>
      <c r="I25" s="79">
        <v>200000</v>
      </c>
      <c r="J25" s="78">
        <v>140000</v>
      </c>
      <c r="K25" s="78">
        <v>100000</v>
      </c>
      <c r="L25" s="80">
        <v>100000</v>
      </c>
    </row>
    <row r="26" spans="1:12" s="5" customFormat="1" ht="63" customHeight="1">
      <c r="A26" s="42" t="s">
        <v>648</v>
      </c>
      <c r="B26" s="1" t="s">
        <v>564</v>
      </c>
      <c r="C26" s="1" t="s">
        <v>561</v>
      </c>
      <c r="D26" s="1" t="s">
        <v>59</v>
      </c>
      <c r="E26" s="1" t="s">
        <v>563</v>
      </c>
      <c r="F26" s="51">
        <v>10</v>
      </c>
      <c r="G26" s="51">
        <v>50</v>
      </c>
      <c r="H26" s="78">
        <v>120000</v>
      </c>
      <c r="I26" s="79">
        <v>370000</v>
      </c>
      <c r="J26" s="78">
        <v>250000</v>
      </c>
      <c r="K26" s="78">
        <v>150000</v>
      </c>
      <c r="L26" s="80">
        <v>150000</v>
      </c>
    </row>
    <row r="27" spans="1:12" ht="63" customHeight="1">
      <c r="A27" s="42" t="s">
        <v>649</v>
      </c>
      <c r="B27" s="1" t="s">
        <v>60</v>
      </c>
      <c r="C27" s="1" t="s">
        <v>54</v>
      </c>
      <c r="D27" s="1" t="s">
        <v>59</v>
      </c>
      <c r="E27" s="1" t="s">
        <v>58</v>
      </c>
      <c r="F27" s="51">
        <v>50</v>
      </c>
      <c r="G27" s="51">
        <v>90</v>
      </c>
      <c r="H27" s="78">
        <v>89390</v>
      </c>
      <c r="I27" s="79">
        <v>164390</v>
      </c>
      <c r="J27" s="78">
        <v>75000</v>
      </c>
      <c r="K27" s="78">
        <v>75000</v>
      </c>
      <c r="L27" s="80">
        <v>75000</v>
      </c>
    </row>
    <row r="28" spans="1:12" ht="63" customHeight="1">
      <c r="A28" s="42" t="s">
        <v>650</v>
      </c>
      <c r="B28" s="1" t="s">
        <v>619</v>
      </c>
      <c r="C28" s="1" t="s">
        <v>618</v>
      </c>
      <c r="D28" s="1" t="s">
        <v>59</v>
      </c>
      <c r="E28" s="1" t="s">
        <v>617</v>
      </c>
      <c r="F28" s="51">
        <v>4</v>
      </c>
      <c r="G28" s="51">
        <v>0</v>
      </c>
      <c r="H28" s="78">
        <v>450000</v>
      </c>
      <c r="I28" s="79">
        <v>1500000</v>
      </c>
      <c r="J28" s="78">
        <v>1050000</v>
      </c>
      <c r="K28" s="78">
        <v>155000</v>
      </c>
      <c r="L28" s="80">
        <v>155000</v>
      </c>
    </row>
    <row r="29" spans="1:12" ht="63" customHeight="1">
      <c r="A29" s="42" t="s">
        <v>651</v>
      </c>
      <c r="B29" s="1" t="s">
        <v>215</v>
      </c>
      <c r="C29" s="1" t="s">
        <v>212</v>
      </c>
      <c r="D29" s="1" t="s">
        <v>214</v>
      </c>
      <c r="E29" s="1" t="s">
        <v>213</v>
      </c>
      <c r="F29" s="51">
        <v>5000</v>
      </c>
      <c r="G29" s="51">
        <v>0</v>
      </c>
      <c r="H29" s="78">
        <v>220000</v>
      </c>
      <c r="I29" s="79">
        <v>700000</v>
      </c>
      <c r="J29" s="78">
        <v>480000</v>
      </c>
      <c r="K29" s="78">
        <v>300000</v>
      </c>
      <c r="L29" s="80">
        <v>300000</v>
      </c>
    </row>
    <row r="30" spans="1:12" ht="63" customHeight="1" thickBot="1">
      <c r="A30" s="43" t="s">
        <v>652</v>
      </c>
      <c r="B30" s="2" t="s">
        <v>27</v>
      </c>
      <c r="C30" s="2" t="s">
        <v>21</v>
      </c>
      <c r="D30" s="2" t="s">
        <v>26</v>
      </c>
      <c r="E30" s="2" t="s">
        <v>24</v>
      </c>
      <c r="F30" s="60">
        <v>150</v>
      </c>
      <c r="G30" s="60">
        <v>0</v>
      </c>
      <c r="H30" s="81">
        <v>205000</v>
      </c>
      <c r="I30" s="82">
        <v>460000</v>
      </c>
      <c r="J30" s="81">
        <v>255000</v>
      </c>
      <c r="K30" s="81">
        <v>100000</v>
      </c>
      <c r="L30" s="83">
        <v>100000</v>
      </c>
    </row>
    <row r="31" spans="1:12" ht="20.100000000000001" customHeight="1"/>
    <row r="32" spans="1:12" ht="20.100000000000001" customHeight="1"/>
    <row r="33" spans="1:11" ht="20.100000000000001" customHeight="1">
      <c r="A33" s="29" t="s">
        <v>733</v>
      </c>
    </row>
    <row r="34" spans="1:11" ht="20.100000000000001" customHeight="1">
      <c r="H34" s="25"/>
      <c r="I34" s="26"/>
      <c r="J34" s="25"/>
      <c r="K34" s="25"/>
    </row>
    <row r="35" spans="1:11" ht="20.100000000000001" customHeight="1">
      <c r="H35" s="25"/>
      <c r="I35" s="26"/>
      <c r="J35" s="25"/>
      <c r="K35" s="25"/>
    </row>
    <row r="36" spans="1:11" ht="20.100000000000001" customHeight="1">
      <c r="H36" s="25"/>
      <c r="I36" s="144" t="s">
        <v>734</v>
      </c>
      <c r="J36" s="144"/>
      <c r="K36" s="25"/>
    </row>
    <row r="37" spans="1:11" ht="20.100000000000001" customHeight="1">
      <c r="H37" s="25"/>
      <c r="I37" s="144" t="s">
        <v>735</v>
      </c>
      <c r="J37" s="144"/>
      <c r="K37" s="25"/>
    </row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/>
    <row r="48" spans="1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</sheetData>
  <mergeCells count="9">
    <mergeCell ref="I36:J36"/>
    <mergeCell ref="I37:J37"/>
    <mergeCell ref="A7:B7"/>
    <mergeCell ref="A6:B6"/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8" scale="65" fitToHeight="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9900"/>
  </sheetPr>
  <dimension ref="A1:M76"/>
  <sheetViews>
    <sheetView topLeftCell="D1" zoomScale="75" zoomScaleNormal="75" workbookViewId="0">
      <selection activeCell="D10" sqref="D10"/>
    </sheetView>
  </sheetViews>
  <sheetFormatPr defaultRowHeight="78.75" customHeight="1"/>
  <cols>
    <col min="1" max="1" width="9.85546875" customWidth="1"/>
    <col min="2" max="2" width="23.7109375" style="4" customWidth="1"/>
    <col min="3" max="3" width="36.5703125" style="4" bestFit="1" customWidth="1"/>
    <col min="4" max="4" width="36.5703125" style="4" customWidth="1"/>
    <col min="5" max="5" width="42.7109375" style="4" customWidth="1"/>
    <col min="6" max="7" width="14.7109375" style="4" customWidth="1"/>
    <col min="8" max="8" width="18.85546875" style="4" customWidth="1"/>
    <col min="9" max="9" width="18.85546875" style="5" customWidth="1"/>
    <col min="10" max="10" width="18.85546875" style="4" customWidth="1"/>
    <col min="11" max="11" width="25.42578125" style="4" customWidth="1"/>
    <col min="12" max="12" width="26" style="4" customWidth="1"/>
    <col min="13" max="13" width="14.7109375" style="133" customWidth="1"/>
    <col min="14" max="16384" width="9.140625" style="4"/>
  </cols>
  <sheetData>
    <row r="1" spans="1:13" s="8" customFormat="1" ht="47.25" customHeight="1" thickBot="1">
      <c r="A1" s="149" t="s">
        <v>628</v>
      </c>
      <c r="B1" s="150"/>
      <c r="C1" s="7" t="s">
        <v>1307</v>
      </c>
      <c r="H1" s="22"/>
      <c r="I1" s="22"/>
      <c r="J1" s="23"/>
      <c r="K1" s="24"/>
      <c r="M1" s="132"/>
    </row>
    <row r="2" spans="1:13" s="8" customFormat="1" ht="36" customHeight="1">
      <c r="A2" s="151" t="s">
        <v>629</v>
      </c>
      <c r="B2" s="152"/>
      <c r="C2" s="9">
        <v>10000000</v>
      </c>
      <c r="H2" s="22"/>
      <c r="I2" s="22"/>
      <c r="J2" s="23"/>
      <c r="K2" s="24"/>
      <c r="M2" s="132"/>
    </row>
    <row r="3" spans="1:13" s="8" customFormat="1" ht="35.25" customHeight="1">
      <c r="A3" s="153" t="s">
        <v>631</v>
      </c>
      <c r="B3" s="154"/>
      <c r="C3" s="11">
        <f>C2*0.05</f>
        <v>500000</v>
      </c>
      <c r="H3" s="22"/>
      <c r="I3" s="22"/>
      <c r="J3" s="23"/>
      <c r="K3" s="24"/>
      <c r="M3" s="132"/>
    </row>
    <row r="4" spans="1:13" s="8" customFormat="1" ht="35.25" customHeight="1">
      <c r="A4" s="153" t="s">
        <v>632</v>
      </c>
      <c r="B4" s="154"/>
      <c r="C4" s="11">
        <f>C2-C3</f>
        <v>9500000</v>
      </c>
      <c r="H4" s="22"/>
      <c r="I4" s="22"/>
      <c r="J4" s="23"/>
      <c r="K4" s="24"/>
      <c r="M4" s="132"/>
    </row>
    <row r="5" spans="1:13" s="8" customFormat="1" ht="35.25" customHeight="1">
      <c r="A5" s="153" t="s">
        <v>633</v>
      </c>
      <c r="B5" s="154"/>
      <c r="C5" s="12">
        <f>SUM(J13:J28)</f>
        <v>29143606</v>
      </c>
      <c r="H5" s="22"/>
      <c r="I5" s="22"/>
      <c r="J5" s="23"/>
      <c r="K5" s="24"/>
      <c r="M5" s="132"/>
    </row>
    <row r="6" spans="1:13" s="8" customFormat="1" ht="35.25" customHeight="1">
      <c r="A6" s="165" t="s">
        <v>655</v>
      </c>
      <c r="B6" s="154"/>
      <c r="C6" s="12">
        <v>20044728</v>
      </c>
      <c r="H6" s="22"/>
      <c r="I6" s="22"/>
      <c r="J6" s="23"/>
      <c r="K6" s="24"/>
      <c r="M6" s="132"/>
    </row>
    <row r="7" spans="1:13" s="8" customFormat="1" ht="35.25" customHeight="1">
      <c r="A7" s="172" t="s">
        <v>634</v>
      </c>
      <c r="B7" s="173"/>
      <c r="C7" s="11">
        <f>SUM(K13:K28)</f>
        <v>9500000</v>
      </c>
      <c r="H7" s="22"/>
      <c r="I7" s="22"/>
      <c r="J7" s="23"/>
      <c r="K7" s="24"/>
      <c r="M7" s="132"/>
    </row>
    <row r="8" spans="1:13" ht="36.75" customHeight="1" thickBot="1">
      <c r="A8" s="169" t="s">
        <v>730</v>
      </c>
      <c r="B8" s="170"/>
      <c r="C8" s="13">
        <f>SUM(L13:L28)</f>
        <v>9500000</v>
      </c>
    </row>
    <row r="9" spans="1:13" ht="20.100000000000001" customHeight="1"/>
    <row r="10" spans="1:13" ht="20.100000000000001" customHeight="1"/>
    <row r="11" spans="1:13" ht="20.100000000000001" customHeight="1" thickBot="1"/>
    <row r="12" spans="1:13" ht="78.75" customHeight="1" thickBot="1">
      <c r="A12" s="15" t="s">
        <v>622</v>
      </c>
      <c r="B12" s="16" t="s">
        <v>2</v>
      </c>
      <c r="C12" s="16" t="s">
        <v>623</v>
      </c>
      <c r="D12" s="16" t="s">
        <v>624</v>
      </c>
      <c r="E12" s="16" t="s">
        <v>0</v>
      </c>
      <c r="F12" s="16" t="s">
        <v>625</v>
      </c>
      <c r="G12" s="16" t="s">
        <v>1</v>
      </c>
      <c r="H12" s="27" t="s">
        <v>626</v>
      </c>
      <c r="I12" s="27" t="s">
        <v>627</v>
      </c>
      <c r="J12" s="27" t="s">
        <v>654</v>
      </c>
      <c r="K12" s="27" t="s">
        <v>653</v>
      </c>
      <c r="L12" s="16" t="s">
        <v>732</v>
      </c>
      <c r="M12" s="130" t="s">
        <v>1308</v>
      </c>
    </row>
    <row r="13" spans="1:13" ht="78" customHeight="1">
      <c r="A13" s="134" t="s">
        <v>635</v>
      </c>
      <c r="B13" s="135" t="s">
        <v>1309</v>
      </c>
      <c r="C13" s="135" t="s">
        <v>1310</v>
      </c>
      <c r="D13" s="135" t="s">
        <v>1311</v>
      </c>
      <c r="E13" s="135" t="s">
        <v>1312</v>
      </c>
      <c r="F13" s="136">
        <v>3</v>
      </c>
      <c r="G13" s="136">
        <v>0</v>
      </c>
      <c r="H13" s="102">
        <v>242000</v>
      </c>
      <c r="I13" s="102">
        <v>806000</v>
      </c>
      <c r="J13" s="102">
        <v>564000</v>
      </c>
      <c r="K13" s="137" t="s">
        <v>122</v>
      </c>
      <c r="L13" s="102" t="s">
        <v>122</v>
      </c>
      <c r="M13" s="91"/>
    </row>
    <row r="14" spans="1:13" ht="64.5" customHeight="1">
      <c r="A14" s="42" t="s">
        <v>636</v>
      </c>
      <c r="B14" s="1" t="s">
        <v>1313</v>
      </c>
      <c r="C14" s="1" t="s">
        <v>137</v>
      </c>
      <c r="D14" s="1" t="s">
        <v>1311</v>
      </c>
      <c r="E14" s="1" t="s">
        <v>1314</v>
      </c>
      <c r="F14" s="51">
        <v>10</v>
      </c>
      <c r="G14" s="51">
        <v>0</v>
      </c>
      <c r="H14" s="78">
        <v>238100</v>
      </c>
      <c r="I14" s="79">
        <v>793600</v>
      </c>
      <c r="J14" s="78">
        <v>555500</v>
      </c>
      <c r="K14" s="128">
        <v>555000</v>
      </c>
      <c r="L14" s="78">
        <v>555000</v>
      </c>
      <c r="M14" s="55"/>
    </row>
    <row r="15" spans="1:13" ht="64.5" customHeight="1">
      <c r="A15" s="42" t="s">
        <v>637</v>
      </c>
      <c r="B15" s="1" t="s">
        <v>1315</v>
      </c>
      <c r="C15" s="1" t="s">
        <v>1316</v>
      </c>
      <c r="D15" s="1" t="s">
        <v>1311</v>
      </c>
      <c r="E15" s="1" t="s">
        <v>1317</v>
      </c>
      <c r="F15" s="51">
        <v>2</v>
      </c>
      <c r="G15" s="51">
        <v>0</v>
      </c>
      <c r="H15" s="78">
        <v>375600</v>
      </c>
      <c r="I15" s="79">
        <v>1252000</v>
      </c>
      <c r="J15" s="78">
        <v>876400</v>
      </c>
      <c r="K15" s="128">
        <v>0</v>
      </c>
      <c r="L15" s="78">
        <v>0</v>
      </c>
      <c r="M15" s="55"/>
    </row>
    <row r="16" spans="1:13" ht="78" customHeight="1">
      <c r="A16" s="45" t="s">
        <v>638</v>
      </c>
      <c r="B16" s="3" t="s">
        <v>1318</v>
      </c>
      <c r="C16" s="3" t="s">
        <v>1319</v>
      </c>
      <c r="D16" s="3" t="s">
        <v>1311</v>
      </c>
      <c r="E16" s="3" t="s">
        <v>1320</v>
      </c>
      <c r="F16" s="52">
        <v>2</v>
      </c>
      <c r="G16" s="52">
        <v>0</v>
      </c>
      <c r="H16" s="87">
        <v>105600</v>
      </c>
      <c r="I16" s="87">
        <v>352000</v>
      </c>
      <c r="J16" s="87">
        <v>246400</v>
      </c>
      <c r="K16" s="138" t="s">
        <v>122</v>
      </c>
      <c r="L16" s="87" t="s">
        <v>122</v>
      </c>
      <c r="M16" s="56"/>
    </row>
    <row r="17" spans="1:13" ht="78" customHeight="1">
      <c r="A17" s="45" t="s">
        <v>639</v>
      </c>
      <c r="B17" s="3" t="s">
        <v>1321</v>
      </c>
      <c r="C17" s="3" t="s">
        <v>1322</v>
      </c>
      <c r="D17" s="3" t="s">
        <v>1311</v>
      </c>
      <c r="E17" s="3" t="s">
        <v>1323</v>
      </c>
      <c r="F17" s="52">
        <v>2</v>
      </c>
      <c r="G17" s="52">
        <v>45</v>
      </c>
      <c r="H17" s="87">
        <v>3350000</v>
      </c>
      <c r="I17" s="87">
        <v>3550000</v>
      </c>
      <c r="J17" s="87">
        <v>200000</v>
      </c>
      <c r="K17" s="138" t="s">
        <v>122</v>
      </c>
      <c r="L17" s="87" t="s">
        <v>122</v>
      </c>
      <c r="M17" s="56"/>
    </row>
    <row r="18" spans="1:13" ht="75.75" customHeight="1">
      <c r="A18" s="45" t="s">
        <v>640</v>
      </c>
      <c r="B18" s="3" t="s">
        <v>1324</v>
      </c>
      <c r="C18" s="3" t="s">
        <v>1325</v>
      </c>
      <c r="D18" s="3" t="s">
        <v>1311</v>
      </c>
      <c r="E18" s="3" t="s">
        <v>1326</v>
      </c>
      <c r="F18" s="52">
        <v>2</v>
      </c>
      <c r="G18" s="52">
        <v>0</v>
      </c>
      <c r="H18" s="87">
        <v>450000</v>
      </c>
      <c r="I18" s="87">
        <v>1500000</v>
      </c>
      <c r="J18" s="87">
        <v>1050000</v>
      </c>
      <c r="K18" s="138" t="s">
        <v>745</v>
      </c>
      <c r="L18" s="87" t="s">
        <v>745</v>
      </c>
      <c r="M18" s="56"/>
    </row>
    <row r="19" spans="1:13" ht="64.5" customHeight="1">
      <c r="A19" s="42" t="s">
        <v>641</v>
      </c>
      <c r="B19" s="1" t="s">
        <v>1327</v>
      </c>
      <c r="C19" s="1" t="s">
        <v>1328</v>
      </c>
      <c r="D19" s="1" t="s">
        <v>1311</v>
      </c>
      <c r="E19" s="1" t="s">
        <v>1329</v>
      </c>
      <c r="F19" s="51">
        <v>7</v>
      </c>
      <c r="G19" s="51">
        <v>38</v>
      </c>
      <c r="H19" s="78">
        <v>246006</v>
      </c>
      <c r="I19" s="79">
        <v>780345</v>
      </c>
      <c r="J19" s="78">
        <v>534339</v>
      </c>
      <c r="K19" s="128">
        <v>534000</v>
      </c>
      <c r="L19" s="78">
        <v>534000</v>
      </c>
      <c r="M19" s="55"/>
    </row>
    <row r="20" spans="1:13" s="5" customFormat="1" ht="75.75" customHeight="1">
      <c r="A20" s="110" t="s">
        <v>642</v>
      </c>
      <c r="B20" s="6" t="s">
        <v>1330</v>
      </c>
      <c r="C20" s="6" t="s">
        <v>1331</v>
      </c>
      <c r="D20" s="6" t="s">
        <v>1311</v>
      </c>
      <c r="E20" s="6" t="s">
        <v>1332</v>
      </c>
      <c r="F20" s="139">
        <v>7</v>
      </c>
      <c r="G20" s="139">
        <v>0</v>
      </c>
      <c r="H20" s="79">
        <v>3319905</v>
      </c>
      <c r="I20" s="79">
        <v>11066347</v>
      </c>
      <c r="J20" s="79">
        <v>7746442</v>
      </c>
      <c r="K20" s="140">
        <v>3300000</v>
      </c>
      <c r="L20" s="79">
        <v>3300000</v>
      </c>
      <c r="M20" s="141" t="s">
        <v>1333</v>
      </c>
    </row>
    <row r="21" spans="1:13" ht="75.75" customHeight="1">
      <c r="A21" s="45" t="s">
        <v>643</v>
      </c>
      <c r="B21" s="3" t="s">
        <v>1334</v>
      </c>
      <c r="C21" s="3" t="s">
        <v>1335</v>
      </c>
      <c r="D21" s="3" t="s">
        <v>1311</v>
      </c>
      <c r="E21" s="3" t="s">
        <v>1336</v>
      </c>
      <c r="F21" s="52">
        <v>1</v>
      </c>
      <c r="G21" s="52">
        <v>0</v>
      </c>
      <c r="H21" s="87">
        <v>581791</v>
      </c>
      <c r="I21" s="87">
        <v>1930400</v>
      </c>
      <c r="J21" s="87">
        <v>1348609</v>
      </c>
      <c r="K21" s="138" t="s">
        <v>745</v>
      </c>
      <c r="L21" s="87" t="s">
        <v>745</v>
      </c>
      <c r="M21" s="56"/>
    </row>
    <row r="22" spans="1:13" ht="64.5" customHeight="1">
      <c r="A22" s="42" t="s">
        <v>644</v>
      </c>
      <c r="B22" s="1" t="s">
        <v>1337</v>
      </c>
      <c r="C22" s="1" t="s">
        <v>1338</v>
      </c>
      <c r="D22" s="1" t="s">
        <v>1311</v>
      </c>
      <c r="E22" s="1" t="s">
        <v>1339</v>
      </c>
      <c r="F22" s="51">
        <v>1</v>
      </c>
      <c r="G22" s="51">
        <v>0</v>
      </c>
      <c r="H22" s="78">
        <v>400000</v>
      </c>
      <c r="I22" s="79">
        <v>1171758</v>
      </c>
      <c r="J22" s="78">
        <v>771758</v>
      </c>
      <c r="K22" s="128">
        <v>771000</v>
      </c>
      <c r="L22" s="78">
        <v>771000</v>
      </c>
      <c r="M22" s="55"/>
    </row>
    <row r="23" spans="1:13" ht="64.5" customHeight="1">
      <c r="A23" s="42" t="s">
        <v>645</v>
      </c>
      <c r="B23" s="1" t="s">
        <v>1340</v>
      </c>
      <c r="C23" s="1" t="s">
        <v>1341</v>
      </c>
      <c r="D23" s="1" t="s">
        <v>1311</v>
      </c>
      <c r="E23" s="1" t="s">
        <v>1342</v>
      </c>
      <c r="F23" s="51">
        <v>15</v>
      </c>
      <c r="G23" s="51">
        <v>0</v>
      </c>
      <c r="H23" s="78">
        <v>1274000</v>
      </c>
      <c r="I23" s="79">
        <v>4081907</v>
      </c>
      <c r="J23" s="78">
        <v>2807907</v>
      </c>
      <c r="K23" s="128">
        <v>0</v>
      </c>
      <c r="L23" s="78">
        <v>0</v>
      </c>
      <c r="M23" s="55"/>
    </row>
    <row r="24" spans="1:13" ht="120" customHeight="1">
      <c r="A24" s="45" t="s">
        <v>646</v>
      </c>
      <c r="B24" s="3" t="s">
        <v>1343</v>
      </c>
      <c r="C24" s="3" t="s">
        <v>1344</v>
      </c>
      <c r="D24" s="3" t="s">
        <v>1345</v>
      </c>
      <c r="E24" s="3" t="s">
        <v>1346</v>
      </c>
      <c r="F24" s="52">
        <v>3</v>
      </c>
      <c r="G24" s="52">
        <v>15</v>
      </c>
      <c r="H24" s="87">
        <v>194000</v>
      </c>
      <c r="I24" s="87">
        <v>434000</v>
      </c>
      <c r="J24" s="87">
        <v>240000</v>
      </c>
      <c r="K24" s="138" t="s">
        <v>1347</v>
      </c>
      <c r="L24" s="87" t="s">
        <v>1347</v>
      </c>
      <c r="M24" s="56"/>
    </row>
    <row r="25" spans="1:13" s="5" customFormat="1" ht="75.75" customHeight="1">
      <c r="A25" s="45" t="s">
        <v>647</v>
      </c>
      <c r="B25" s="3" t="s">
        <v>1348</v>
      </c>
      <c r="C25" s="3" t="s">
        <v>1349</v>
      </c>
      <c r="D25" s="3" t="s">
        <v>1311</v>
      </c>
      <c r="E25" s="3" t="s">
        <v>1350</v>
      </c>
      <c r="F25" s="52">
        <v>32</v>
      </c>
      <c r="G25" s="52">
        <v>0</v>
      </c>
      <c r="H25" s="87">
        <v>1146582</v>
      </c>
      <c r="I25" s="87">
        <v>3821938</v>
      </c>
      <c r="J25" s="87">
        <v>2675356</v>
      </c>
      <c r="K25" s="138" t="s">
        <v>745</v>
      </c>
      <c r="L25" s="87" t="s">
        <v>745</v>
      </c>
      <c r="M25" s="56"/>
    </row>
    <row r="26" spans="1:13" ht="64.5" customHeight="1">
      <c r="A26" s="42" t="s">
        <v>648</v>
      </c>
      <c r="B26" s="1" t="s">
        <v>1351</v>
      </c>
      <c r="C26" s="1" t="s">
        <v>1352</v>
      </c>
      <c r="D26" s="1" t="s">
        <v>1311</v>
      </c>
      <c r="E26" s="1" t="s">
        <v>1353</v>
      </c>
      <c r="F26" s="51">
        <v>50</v>
      </c>
      <c r="G26" s="51">
        <v>0</v>
      </c>
      <c r="H26" s="78">
        <v>1468230</v>
      </c>
      <c r="I26" s="79">
        <v>4894100</v>
      </c>
      <c r="J26" s="78">
        <v>3425870</v>
      </c>
      <c r="K26" s="128">
        <v>3425000</v>
      </c>
      <c r="L26" s="78">
        <v>3425000</v>
      </c>
      <c r="M26" s="55" t="s">
        <v>1354</v>
      </c>
    </row>
    <row r="27" spans="1:13" ht="64.5" customHeight="1">
      <c r="A27" s="42" t="s">
        <v>649</v>
      </c>
      <c r="B27" s="1" t="s">
        <v>1355</v>
      </c>
      <c r="C27" s="1" t="s">
        <v>1356</v>
      </c>
      <c r="D27" s="1" t="s">
        <v>1311</v>
      </c>
      <c r="E27" s="1" t="s">
        <v>1357</v>
      </c>
      <c r="F27" s="51">
        <v>27</v>
      </c>
      <c r="G27" s="51">
        <v>0</v>
      </c>
      <c r="H27" s="78">
        <v>1425650</v>
      </c>
      <c r="I27" s="79">
        <v>4752162</v>
      </c>
      <c r="J27" s="78">
        <v>3326512</v>
      </c>
      <c r="K27" s="128">
        <v>915000</v>
      </c>
      <c r="L27" s="78">
        <v>915000</v>
      </c>
      <c r="M27" s="55"/>
    </row>
    <row r="28" spans="1:13" s="5" customFormat="1" ht="78" customHeight="1" thickBot="1">
      <c r="A28" s="72" t="s">
        <v>650</v>
      </c>
      <c r="B28" s="30" t="s">
        <v>1358</v>
      </c>
      <c r="C28" s="30" t="s">
        <v>1359</v>
      </c>
      <c r="D28" s="30" t="s">
        <v>1311</v>
      </c>
      <c r="E28" s="30" t="s">
        <v>1360</v>
      </c>
      <c r="F28" s="96">
        <v>6</v>
      </c>
      <c r="G28" s="96">
        <v>60</v>
      </c>
      <c r="H28" s="97">
        <v>1249077</v>
      </c>
      <c r="I28" s="97">
        <v>4023590</v>
      </c>
      <c r="J28" s="97">
        <v>2774513</v>
      </c>
      <c r="K28" s="142" t="s">
        <v>122</v>
      </c>
      <c r="L28" s="97" t="s">
        <v>122</v>
      </c>
      <c r="M28" s="143"/>
    </row>
    <row r="29" spans="1:13" ht="20.100000000000001" customHeight="1">
      <c r="I29" s="31"/>
    </row>
    <row r="30" spans="1:13" ht="20.100000000000001" customHeight="1"/>
    <row r="31" spans="1:13" ht="23.25" customHeight="1">
      <c r="A31" s="29" t="s">
        <v>733</v>
      </c>
      <c r="K31" s="25"/>
    </row>
    <row r="32" spans="1:13" ht="27" customHeight="1">
      <c r="G32" s="168" t="s">
        <v>734</v>
      </c>
      <c r="H32" s="168"/>
      <c r="K32" s="25"/>
    </row>
    <row r="33" spans="7:11" ht="27" customHeight="1">
      <c r="G33" s="168" t="s">
        <v>735</v>
      </c>
      <c r="H33" s="168"/>
      <c r="K33" s="25"/>
    </row>
    <row r="34" spans="7:11" ht="20.100000000000001" customHeight="1"/>
    <row r="35" spans="7:11" ht="20.100000000000001" customHeight="1"/>
    <row r="36" spans="7:11" ht="20.100000000000001" customHeight="1"/>
    <row r="37" spans="7:11" ht="20.100000000000001" customHeight="1"/>
    <row r="38" spans="7:11" ht="20.100000000000001" customHeight="1"/>
    <row r="39" spans="7:11" ht="20.100000000000001" customHeight="1"/>
    <row r="40" spans="7:11" ht="20.100000000000001" customHeight="1"/>
    <row r="41" spans="7:11" ht="20.100000000000001" customHeight="1"/>
    <row r="42" spans="7:11" ht="20.100000000000001" customHeight="1"/>
    <row r="43" spans="7:11" ht="20.100000000000001" customHeight="1"/>
    <row r="44" spans="7:11" ht="20.100000000000001" customHeight="1"/>
    <row r="45" spans="7:11" ht="20.100000000000001" customHeight="1"/>
    <row r="46" spans="7:11" ht="20.100000000000001" customHeight="1"/>
    <row r="47" spans="7:11" ht="20.100000000000001" customHeight="1"/>
    <row r="48" spans="7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</sheetData>
  <mergeCells count="10">
    <mergeCell ref="A7:B7"/>
    <mergeCell ref="A8:B8"/>
    <mergeCell ref="G32:H32"/>
    <mergeCell ref="G33:H33"/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L200"/>
  <sheetViews>
    <sheetView topLeftCell="D1" zoomScale="75" zoomScaleNormal="75" workbookViewId="0">
      <selection activeCell="D14" sqref="A14:XFD14"/>
    </sheetView>
  </sheetViews>
  <sheetFormatPr defaultColWidth="9.140625" defaultRowHeight="78.75" customHeight="1"/>
  <cols>
    <col min="1" max="1" width="10.42578125" customWidth="1"/>
    <col min="2" max="2" width="23.7109375" style="4" customWidth="1"/>
    <col min="3" max="3" width="36.5703125" style="4" bestFit="1" customWidth="1"/>
    <col min="4" max="4" width="39.140625" style="4" customWidth="1"/>
    <col min="5" max="5" width="42.7109375" style="4" customWidth="1"/>
    <col min="6" max="7" width="14.7109375" style="4" customWidth="1"/>
    <col min="8" max="8" width="18.7109375" style="4" customWidth="1"/>
    <col min="9" max="9" width="18.7109375" style="5" customWidth="1"/>
    <col min="10" max="10" width="18.7109375" style="4" customWidth="1"/>
    <col min="11" max="11" width="24.85546875" style="4" customWidth="1"/>
    <col min="12" max="12" width="25.7109375" style="4" customWidth="1"/>
    <col min="13" max="16384" width="9.140625" style="4"/>
  </cols>
  <sheetData>
    <row r="1" spans="1:12" s="8" customFormat="1" ht="47.25" customHeight="1" thickBot="1">
      <c r="A1" s="149" t="s">
        <v>628</v>
      </c>
      <c r="B1" s="150"/>
      <c r="C1" s="7" t="s">
        <v>32</v>
      </c>
      <c r="H1" s="22"/>
      <c r="I1" s="22"/>
      <c r="J1" s="23"/>
      <c r="K1" s="24"/>
    </row>
    <row r="2" spans="1:12" s="8" customFormat="1" ht="36" customHeight="1">
      <c r="A2" s="151" t="s">
        <v>629</v>
      </c>
      <c r="B2" s="152"/>
      <c r="C2" s="9">
        <v>8000000</v>
      </c>
      <c r="H2" s="22"/>
      <c r="I2" s="22"/>
      <c r="J2" s="23"/>
      <c r="K2" s="24"/>
    </row>
    <row r="3" spans="1:12" s="8" customFormat="1" ht="51" customHeight="1">
      <c r="A3" s="153" t="s">
        <v>630</v>
      </c>
      <c r="B3" s="154"/>
      <c r="C3" s="10">
        <v>200000</v>
      </c>
      <c r="H3" s="22"/>
      <c r="I3" s="22"/>
      <c r="J3" s="23"/>
      <c r="K3" s="24"/>
    </row>
    <row r="4" spans="1:12" s="8" customFormat="1" ht="35.25" customHeight="1">
      <c r="A4" s="153" t="s">
        <v>631</v>
      </c>
      <c r="B4" s="154"/>
      <c r="C4" s="11">
        <f>C2*0.05</f>
        <v>400000</v>
      </c>
      <c r="H4" s="22"/>
      <c r="I4" s="22"/>
      <c r="J4" s="23"/>
      <c r="K4" s="24"/>
    </row>
    <row r="5" spans="1:12" s="8" customFormat="1" ht="35.25" customHeight="1">
      <c r="A5" s="153" t="s">
        <v>632</v>
      </c>
      <c r="B5" s="154"/>
      <c r="C5" s="11">
        <f>C2-C3-C4</f>
        <v>7400000</v>
      </c>
      <c r="H5" s="22"/>
      <c r="I5" s="22"/>
      <c r="J5" s="23"/>
      <c r="K5" s="24"/>
    </row>
    <row r="6" spans="1:12" s="8" customFormat="1" ht="35.25" customHeight="1">
      <c r="A6" s="153" t="s">
        <v>633</v>
      </c>
      <c r="B6" s="154"/>
      <c r="C6" s="12">
        <f>SUM(J15:J78)</f>
        <v>14659534</v>
      </c>
      <c r="H6" s="22"/>
      <c r="I6" s="22"/>
      <c r="J6" s="23"/>
      <c r="K6" s="24"/>
    </row>
    <row r="7" spans="1:12" s="8" customFormat="1" ht="35.25" customHeight="1">
      <c r="A7" s="153" t="s">
        <v>655</v>
      </c>
      <c r="B7" s="154"/>
      <c r="C7" s="12">
        <f>C6-J43-J50</f>
        <v>13929534</v>
      </c>
      <c r="H7" s="22"/>
      <c r="I7" s="22"/>
      <c r="J7" s="23"/>
      <c r="K7" s="24"/>
    </row>
    <row r="8" spans="1:12" s="8" customFormat="1" ht="35.25" customHeight="1">
      <c r="A8" s="147" t="s">
        <v>634</v>
      </c>
      <c r="B8" s="148"/>
      <c r="C8" s="12">
        <f>SUM(K15:K78)</f>
        <v>7400000</v>
      </c>
      <c r="H8" s="22"/>
      <c r="I8" s="22"/>
      <c r="J8" s="23"/>
      <c r="K8" s="24"/>
    </row>
    <row r="9" spans="1:12" s="8" customFormat="1" ht="35.25" customHeight="1" thickBot="1">
      <c r="A9" s="145" t="s">
        <v>730</v>
      </c>
      <c r="B9" s="146"/>
      <c r="C9" s="13">
        <f>SUM(L15:L78)</f>
        <v>7400000</v>
      </c>
      <c r="H9" s="22"/>
      <c r="I9" s="22"/>
      <c r="J9" s="23"/>
      <c r="K9" s="24"/>
    </row>
    <row r="10" spans="1:12" ht="20.100000000000001" customHeight="1">
      <c r="A10" s="155"/>
      <c r="B10" s="155"/>
      <c r="C10" s="49"/>
    </row>
    <row r="11" spans="1:12" ht="20.100000000000001" customHeight="1"/>
    <row r="12" spans="1:12" ht="20.100000000000001" customHeight="1"/>
    <row r="13" spans="1:12" ht="20.100000000000001" customHeight="1" thickBot="1"/>
    <row r="14" spans="1:12" ht="78.75" customHeight="1" thickBot="1">
      <c r="A14" s="15" t="s">
        <v>622</v>
      </c>
      <c r="B14" s="16" t="s">
        <v>2</v>
      </c>
      <c r="C14" s="16" t="s">
        <v>623</v>
      </c>
      <c r="D14" s="16" t="s">
        <v>624</v>
      </c>
      <c r="E14" s="16" t="s">
        <v>0</v>
      </c>
      <c r="F14" s="16" t="s">
        <v>625</v>
      </c>
      <c r="G14" s="16" t="s">
        <v>1</v>
      </c>
      <c r="H14" s="27" t="s">
        <v>626</v>
      </c>
      <c r="I14" s="27" t="s">
        <v>627</v>
      </c>
      <c r="J14" s="27" t="s">
        <v>654</v>
      </c>
      <c r="K14" s="27" t="s">
        <v>653</v>
      </c>
      <c r="L14" s="53" t="s">
        <v>732</v>
      </c>
    </row>
    <row r="15" spans="1:12" ht="99" customHeight="1">
      <c r="A15" s="33" t="s">
        <v>635</v>
      </c>
      <c r="B15" s="28" t="s">
        <v>347</v>
      </c>
      <c r="C15" s="28" t="s">
        <v>345</v>
      </c>
      <c r="D15" s="28" t="s">
        <v>62</v>
      </c>
      <c r="E15" s="28" t="s">
        <v>346</v>
      </c>
      <c r="F15" s="76">
        <v>100</v>
      </c>
      <c r="G15" s="76">
        <v>0</v>
      </c>
      <c r="H15" s="76">
        <v>130000</v>
      </c>
      <c r="I15" s="84">
        <v>430000</v>
      </c>
      <c r="J15" s="76">
        <v>300000</v>
      </c>
      <c r="K15" s="76">
        <v>200000</v>
      </c>
      <c r="L15" s="77">
        <v>200000</v>
      </c>
    </row>
    <row r="16" spans="1:12" ht="55.5" customHeight="1">
      <c r="A16" s="34" t="s">
        <v>636</v>
      </c>
      <c r="B16" s="1" t="s">
        <v>349</v>
      </c>
      <c r="C16" s="1" t="s">
        <v>345</v>
      </c>
      <c r="D16" s="1" t="s">
        <v>273</v>
      </c>
      <c r="E16" s="1" t="s">
        <v>348</v>
      </c>
      <c r="F16" s="78">
        <v>600</v>
      </c>
      <c r="G16" s="78">
        <v>0</v>
      </c>
      <c r="H16" s="78">
        <v>220000</v>
      </c>
      <c r="I16" s="79">
        <v>720000</v>
      </c>
      <c r="J16" s="78">
        <v>500000</v>
      </c>
      <c r="K16" s="78">
        <v>100000</v>
      </c>
      <c r="L16" s="80">
        <v>100000</v>
      </c>
    </row>
    <row r="17" spans="1:12" ht="99" customHeight="1">
      <c r="A17" s="33" t="s">
        <v>637</v>
      </c>
      <c r="B17" s="1" t="s">
        <v>513</v>
      </c>
      <c r="C17" s="1" t="s">
        <v>510</v>
      </c>
      <c r="D17" s="1" t="s">
        <v>62</v>
      </c>
      <c r="E17" s="1" t="s">
        <v>512</v>
      </c>
      <c r="F17" s="78">
        <v>50</v>
      </c>
      <c r="G17" s="78">
        <v>0</v>
      </c>
      <c r="H17" s="78">
        <v>1230000</v>
      </c>
      <c r="I17" s="79">
        <v>1625000</v>
      </c>
      <c r="J17" s="78">
        <v>395000</v>
      </c>
      <c r="K17" s="78">
        <v>150000</v>
      </c>
      <c r="L17" s="80">
        <v>150000</v>
      </c>
    </row>
    <row r="18" spans="1:12" ht="99" customHeight="1">
      <c r="A18" s="34" t="s">
        <v>638</v>
      </c>
      <c r="B18" s="1" t="s">
        <v>431</v>
      </c>
      <c r="C18" s="1" t="s">
        <v>430</v>
      </c>
      <c r="D18" s="1" t="s">
        <v>62</v>
      </c>
      <c r="E18" s="1" t="s">
        <v>429</v>
      </c>
      <c r="F18" s="78">
        <v>49</v>
      </c>
      <c r="G18" s="78">
        <v>0</v>
      </c>
      <c r="H18" s="78">
        <v>1080000</v>
      </c>
      <c r="I18" s="79">
        <v>1580000</v>
      </c>
      <c r="J18" s="78">
        <v>500000</v>
      </c>
      <c r="K18" s="78">
        <v>370000</v>
      </c>
      <c r="L18" s="80">
        <v>370000</v>
      </c>
    </row>
    <row r="19" spans="1:12" ht="51" customHeight="1">
      <c r="A19" s="33" t="s">
        <v>639</v>
      </c>
      <c r="B19" s="1" t="s">
        <v>144</v>
      </c>
      <c r="C19" s="1" t="s">
        <v>137</v>
      </c>
      <c r="D19" s="1" t="s">
        <v>143</v>
      </c>
      <c r="E19" s="1" t="s">
        <v>142</v>
      </c>
      <c r="F19" s="78">
        <v>30</v>
      </c>
      <c r="G19" s="78">
        <v>0</v>
      </c>
      <c r="H19" s="78">
        <v>204060</v>
      </c>
      <c r="I19" s="79">
        <v>673710</v>
      </c>
      <c r="J19" s="78">
        <v>469650</v>
      </c>
      <c r="K19" s="85">
        <v>0</v>
      </c>
      <c r="L19" s="86">
        <v>0</v>
      </c>
    </row>
    <row r="20" spans="1:12" ht="36" customHeight="1">
      <c r="A20" s="34" t="s">
        <v>640</v>
      </c>
      <c r="B20" s="1" t="s">
        <v>441</v>
      </c>
      <c r="C20" s="1" t="s">
        <v>313</v>
      </c>
      <c r="D20" s="1" t="s">
        <v>84</v>
      </c>
      <c r="E20" s="1" t="s">
        <v>440</v>
      </c>
      <c r="F20" s="78">
        <v>180</v>
      </c>
      <c r="G20" s="78">
        <v>10</v>
      </c>
      <c r="H20" s="78">
        <v>45000</v>
      </c>
      <c r="I20" s="79">
        <v>145000</v>
      </c>
      <c r="J20" s="78">
        <v>100000</v>
      </c>
      <c r="K20" s="78">
        <v>100000</v>
      </c>
      <c r="L20" s="80">
        <v>100000</v>
      </c>
    </row>
    <row r="21" spans="1:12" ht="36" customHeight="1">
      <c r="A21" s="33" t="s">
        <v>641</v>
      </c>
      <c r="B21" s="1" t="s">
        <v>443</v>
      </c>
      <c r="C21" s="1" t="s">
        <v>313</v>
      </c>
      <c r="D21" s="1" t="s">
        <v>84</v>
      </c>
      <c r="E21" s="1" t="s">
        <v>442</v>
      </c>
      <c r="F21" s="78">
        <v>180</v>
      </c>
      <c r="G21" s="78">
        <v>10</v>
      </c>
      <c r="H21" s="78">
        <v>40000</v>
      </c>
      <c r="I21" s="79">
        <v>120000</v>
      </c>
      <c r="J21" s="78">
        <v>80000</v>
      </c>
      <c r="K21" s="78">
        <v>80000</v>
      </c>
      <c r="L21" s="80">
        <v>80000</v>
      </c>
    </row>
    <row r="22" spans="1:12" ht="63" customHeight="1">
      <c r="A22" s="34" t="s">
        <v>642</v>
      </c>
      <c r="B22" s="1" t="s">
        <v>246</v>
      </c>
      <c r="C22" s="1" t="s">
        <v>237</v>
      </c>
      <c r="D22" s="1" t="s">
        <v>33</v>
      </c>
      <c r="E22" s="1" t="s">
        <v>245</v>
      </c>
      <c r="F22" s="51">
        <v>13</v>
      </c>
      <c r="G22" s="51">
        <v>110</v>
      </c>
      <c r="H22" s="78">
        <v>66000</v>
      </c>
      <c r="I22" s="79">
        <v>213746</v>
      </c>
      <c r="J22" s="78">
        <v>147746</v>
      </c>
      <c r="K22" s="78">
        <v>100000</v>
      </c>
      <c r="L22" s="80">
        <v>100000</v>
      </c>
    </row>
    <row r="23" spans="1:12" ht="99" customHeight="1">
      <c r="A23" s="34" t="s">
        <v>643</v>
      </c>
      <c r="B23" s="1" t="s">
        <v>238</v>
      </c>
      <c r="C23" s="1" t="s">
        <v>237</v>
      </c>
      <c r="D23" s="1" t="s">
        <v>62</v>
      </c>
      <c r="E23" s="1" t="s">
        <v>236</v>
      </c>
      <c r="F23" s="78">
        <v>90</v>
      </c>
      <c r="G23" s="78">
        <v>237</v>
      </c>
      <c r="H23" s="78">
        <v>142200</v>
      </c>
      <c r="I23" s="79">
        <v>465129</v>
      </c>
      <c r="J23" s="78">
        <v>322929</v>
      </c>
      <c r="K23" s="78">
        <v>200000</v>
      </c>
      <c r="L23" s="80">
        <v>200000</v>
      </c>
    </row>
    <row r="24" spans="1:12" ht="99" customHeight="1">
      <c r="A24" s="34" t="s">
        <v>644</v>
      </c>
      <c r="B24" s="1" t="s">
        <v>256</v>
      </c>
      <c r="C24" s="1" t="s">
        <v>237</v>
      </c>
      <c r="D24" s="1" t="s">
        <v>62</v>
      </c>
      <c r="E24" s="1" t="s">
        <v>255</v>
      </c>
      <c r="F24" s="78">
        <v>250</v>
      </c>
      <c r="G24" s="78">
        <v>505</v>
      </c>
      <c r="H24" s="78">
        <v>303000</v>
      </c>
      <c r="I24" s="79">
        <v>986195</v>
      </c>
      <c r="J24" s="78">
        <v>683195</v>
      </c>
      <c r="K24" s="78">
        <v>300000</v>
      </c>
      <c r="L24" s="80">
        <v>300000</v>
      </c>
    </row>
    <row r="25" spans="1:12" ht="36" customHeight="1">
      <c r="A25" s="33" t="s">
        <v>645</v>
      </c>
      <c r="B25" s="1" t="s">
        <v>262</v>
      </c>
      <c r="C25" s="1" t="s">
        <v>237</v>
      </c>
      <c r="D25" s="1" t="s">
        <v>84</v>
      </c>
      <c r="E25" s="1" t="s">
        <v>261</v>
      </c>
      <c r="F25" s="78">
        <v>80</v>
      </c>
      <c r="G25" s="78">
        <v>125</v>
      </c>
      <c r="H25" s="78">
        <v>75000</v>
      </c>
      <c r="I25" s="79">
        <v>243852</v>
      </c>
      <c r="J25" s="78">
        <v>168852</v>
      </c>
      <c r="K25" s="78">
        <v>100000</v>
      </c>
      <c r="L25" s="80">
        <v>100000</v>
      </c>
    </row>
    <row r="26" spans="1:12" ht="64.5" customHeight="1">
      <c r="A26" s="34" t="s">
        <v>646</v>
      </c>
      <c r="B26" s="1" t="s">
        <v>266</v>
      </c>
      <c r="C26" s="1" t="s">
        <v>237</v>
      </c>
      <c r="D26" s="1" t="s">
        <v>33</v>
      </c>
      <c r="E26" s="1" t="s">
        <v>265</v>
      </c>
      <c r="F26" s="78">
        <v>30</v>
      </c>
      <c r="G26" s="78">
        <v>65</v>
      </c>
      <c r="H26" s="78">
        <v>39000</v>
      </c>
      <c r="I26" s="79">
        <v>123426</v>
      </c>
      <c r="J26" s="78">
        <v>84426</v>
      </c>
      <c r="K26" s="78">
        <v>80000</v>
      </c>
      <c r="L26" s="80">
        <v>80000</v>
      </c>
    </row>
    <row r="27" spans="1:12" ht="51" customHeight="1">
      <c r="A27" s="33" t="s">
        <v>647</v>
      </c>
      <c r="B27" s="1" t="s">
        <v>268</v>
      </c>
      <c r="C27" s="1" t="s">
        <v>237</v>
      </c>
      <c r="D27" s="1" t="s">
        <v>143</v>
      </c>
      <c r="E27" s="1" t="s">
        <v>267</v>
      </c>
      <c r="F27" s="78">
        <v>20</v>
      </c>
      <c r="G27" s="78">
        <v>330</v>
      </c>
      <c r="H27" s="78">
        <v>198000</v>
      </c>
      <c r="I27" s="79">
        <v>648000</v>
      </c>
      <c r="J27" s="78">
        <v>450000</v>
      </c>
      <c r="K27" s="78">
        <v>100000</v>
      </c>
      <c r="L27" s="80">
        <v>100000</v>
      </c>
    </row>
    <row r="28" spans="1:12" ht="50.25" customHeight="1">
      <c r="A28" s="34" t="s">
        <v>648</v>
      </c>
      <c r="B28" s="1" t="s">
        <v>271</v>
      </c>
      <c r="C28" s="1" t="s">
        <v>237</v>
      </c>
      <c r="D28" s="1" t="s">
        <v>270</v>
      </c>
      <c r="E28" s="1" t="s">
        <v>269</v>
      </c>
      <c r="F28" s="78">
        <v>300</v>
      </c>
      <c r="G28" s="78">
        <v>75</v>
      </c>
      <c r="H28" s="78">
        <v>45000</v>
      </c>
      <c r="I28" s="79">
        <v>145000</v>
      </c>
      <c r="J28" s="78">
        <v>100000</v>
      </c>
      <c r="K28" s="78">
        <v>100000</v>
      </c>
      <c r="L28" s="80">
        <v>100000</v>
      </c>
    </row>
    <row r="29" spans="1:12" ht="55.5" customHeight="1">
      <c r="A29" s="33" t="s">
        <v>649</v>
      </c>
      <c r="B29" s="1" t="s">
        <v>274</v>
      </c>
      <c r="C29" s="1" t="s">
        <v>237</v>
      </c>
      <c r="D29" s="1" t="s">
        <v>273</v>
      </c>
      <c r="E29" s="1" t="s">
        <v>272</v>
      </c>
      <c r="F29" s="78">
        <v>40</v>
      </c>
      <c r="G29" s="78">
        <v>62</v>
      </c>
      <c r="H29" s="78">
        <v>37200</v>
      </c>
      <c r="I29" s="79">
        <v>121200</v>
      </c>
      <c r="J29" s="78">
        <v>84000</v>
      </c>
      <c r="K29" s="78">
        <v>80000</v>
      </c>
      <c r="L29" s="80">
        <v>80000</v>
      </c>
    </row>
    <row r="30" spans="1:12" ht="64.5" customHeight="1">
      <c r="A30" s="34" t="s">
        <v>650</v>
      </c>
      <c r="B30" s="1" t="s">
        <v>278</v>
      </c>
      <c r="C30" s="1" t="s">
        <v>237</v>
      </c>
      <c r="D30" s="1" t="s">
        <v>33</v>
      </c>
      <c r="E30" s="1" t="s">
        <v>277</v>
      </c>
      <c r="F30" s="78">
        <v>400</v>
      </c>
      <c r="G30" s="78">
        <v>185</v>
      </c>
      <c r="H30" s="78">
        <v>111000</v>
      </c>
      <c r="I30" s="79">
        <v>361000</v>
      </c>
      <c r="J30" s="78">
        <v>250000</v>
      </c>
      <c r="K30" s="78">
        <v>150000</v>
      </c>
      <c r="L30" s="80">
        <v>150000</v>
      </c>
    </row>
    <row r="31" spans="1:12" ht="55.5" customHeight="1">
      <c r="A31" s="33" t="s">
        <v>651</v>
      </c>
      <c r="B31" s="1" t="s">
        <v>280</v>
      </c>
      <c r="C31" s="1" t="s">
        <v>237</v>
      </c>
      <c r="D31" s="1" t="s">
        <v>273</v>
      </c>
      <c r="E31" s="1" t="s">
        <v>279</v>
      </c>
      <c r="F31" s="78">
        <v>140</v>
      </c>
      <c r="G31" s="78">
        <v>154</v>
      </c>
      <c r="H31" s="78">
        <v>92400</v>
      </c>
      <c r="I31" s="79">
        <v>302400</v>
      </c>
      <c r="J31" s="78">
        <v>210000</v>
      </c>
      <c r="K31" s="78">
        <v>80000</v>
      </c>
      <c r="L31" s="80">
        <v>80000</v>
      </c>
    </row>
    <row r="32" spans="1:12" ht="51" customHeight="1">
      <c r="A32" s="34" t="s">
        <v>652</v>
      </c>
      <c r="B32" s="1" t="s">
        <v>283</v>
      </c>
      <c r="C32" s="1" t="s">
        <v>237</v>
      </c>
      <c r="D32" s="1" t="s">
        <v>143</v>
      </c>
      <c r="E32" s="1" t="s">
        <v>282</v>
      </c>
      <c r="F32" s="78">
        <v>100</v>
      </c>
      <c r="G32" s="78">
        <v>341</v>
      </c>
      <c r="H32" s="78">
        <v>204600</v>
      </c>
      <c r="I32" s="79">
        <v>669600</v>
      </c>
      <c r="J32" s="78">
        <v>465000</v>
      </c>
      <c r="K32" s="78">
        <v>200000</v>
      </c>
      <c r="L32" s="80">
        <v>200000</v>
      </c>
    </row>
    <row r="33" spans="1:12" ht="55.5" customHeight="1">
      <c r="A33" s="33" t="s">
        <v>656</v>
      </c>
      <c r="B33" s="1" t="s">
        <v>287</v>
      </c>
      <c r="C33" s="1" t="s">
        <v>237</v>
      </c>
      <c r="D33" s="1" t="s">
        <v>273</v>
      </c>
      <c r="E33" s="1" t="s">
        <v>286</v>
      </c>
      <c r="F33" s="78">
        <v>800</v>
      </c>
      <c r="G33" s="78">
        <v>74</v>
      </c>
      <c r="H33" s="78">
        <v>44400</v>
      </c>
      <c r="I33" s="79">
        <v>144400</v>
      </c>
      <c r="J33" s="78">
        <v>100000</v>
      </c>
      <c r="K33" s="78">
        <v>50000</v>
      </c>
      <c r="L33" s="80">
        <v>50000</v>
      </c>
    </row>
    <row r="34" spans="1:12" ht="36" customHeight="1">
      <c r="A34" s="34" t="s">
        <v>657</v>
      </c>
      <c r="B34" s="1" t="s">
        <v>293</v>
      </c>
      <c r="C34" s="1" t="s">
        <v>237</v>
      </c>
      <c r="D34" s="1" t="s">
        <v>84</v>
      </c>
      <c r="E34" s="1" t="s">
        <v>292</v>
      </c>
      <c r="F34" s="78">
        <v>200</v>
      </c>
      <c r="G34" s="78">
        <v>62</v>
      </c>
      <c r="H34" s="78">
        <v>37200</v>
      </c>
      <c r="I34" s="79">
        <v>121626</v>
      </c>
      <c r="J34" s="78">
        <v>84426</v>
      </c>
      <c r="K34" s="78">
        <v>40000</v>
      </c>
      <c r="L34" s="80">
        <v>40000</v>
      </c>
    </row>
    <row r="35" spans="1:12" ht="51" customHeight="1">
      <c r="A35" s="33" t="s">
        <v>658</v>
      </c>
      <c r="B35" s="1" t="s">
        <v>295</v>
      </c>
      <c r="C35" s="1" t="s">
        <v>237</v>
      </c>
      <c r="D35" s="1" t="s">
        <v>143</v>
      </c>
      <c r="E35" s="1" t="s">
        <v>294</v>
      </c>
      <c r="F35" s="78">
        <v>40</v>
      </c>
      <c r="G35" s="78">
        <v>147</v>
      </c>
      <c r="H35" s="78">
        <v>88200</v>
      </c>
      <c r="I35" s="79">
        <v>288200</v>
      </c>
      <c r="J35" s="78">
        <v>200000</v>
      </c>
      <c r="K35" s="78">
        <v>100000</v>
      </c>
      <c r="L35" s="80">
        <v>100000</v>
      </c>
    </row>
    <row r="36" spans="1:12" ht="55.5" customHeight="1">
      <c r="A36" s="34" t="s">
        <v>659</v>
      </c>
      <c r="B36" s="1" t="s">
        <v>297</v>
      </c>
      <c r="C36" s="1" t="s">
        <v>237</v>
      </c>
      <c r="D36" s="1" t="s">
        <v>273</v>
      </c>
      <c r="E36" s="1" t="s">
        <v>296</v>
      </c>
      <c r="F36" s="78">
        <v>144</v>
      </c>
      <c r="G36" s="78">
        <v>127</v>
      </c>
      <c r="H36" s="78">
        <v>76200</v>
      </c>
      <c r="I36" s="79">
        <v>249000</v>
      </c>
      <c r="J36" s="78">
        <v>172800</v>
      </c>
      <c r="K36" s="78">
        <v>100000</v>
      </c>
      <c r="L36" s="80">
        <v>100000</v>
      </c>
    </row>
    <row r="37" spans="1:12" ht="64.5" customHeight="1">
      <c r="A37" s="33" t="s">
        <v>660</v>
      </c>
      <c r="B37" s="1" t="s">
        <v>299</v>
      </c>
      <c r="C37" s="1" t="s">
        <v>237</v>
      </c>
      <c r="D37" s="1" t="s">
        <v>33</v>
      </c>
      <c r="E37" s="1" t="s">
        <v>298</v>
      </c>
      <c r="F37" s="78">
        <v>700</v>
      </c>
      <c r="G37" s="78">
        <v>249</v>
      </c>
      <c r="H37" s="78">
        <v>149400</v>
      </c>
      <c r="I37" s="79">
        <v>488400</v>
      </c>
      <c r="J37" s="78">
        <v>339000</v>
      </c>
      <c r="K37" s="78">
        <v>200000</v>
      </c>
      <c r="L37" s="80">
        <v>200000</v>
      </c>
    </row>
    <row r="38" spans="1:12" ht="64.5" customHeight="1">
      <c r="A38" s="34" t="s">
        <v>661</v>
      </c>
      <c r="B38" s="1" t="s">
        <v>301</v>
      </c>
      <c r="C38" s="1" t="s">
        <v>237</v>
      </c>
      <c r="D38" s="1" t="s">
        <v>33</v>
      </c>
      <c r="E38" s="1" t="s">
        <v>300</v>
      </c>
      <c r="F38" s="78">
        <v>100</v>
      </c>
      <c r="G38" s="79">
        <v>130</v>
      </c>
      <c r="H38" s="78">
        <v>78000</v>
      </c>
      <c r="I38" s="79">
        <v>255000</v>
      </c>
      <c r="J38" s="78">
        <v>177000</v>
      </c>
      <c r="K38" s="78">
        <v>100000</v>
      </c>
      <c r="L38" s="80">
        <v>100000</v>
      </c>
    </row>
    <row r="39" spans="1:12" ht="55.5" customHeight="1">
      <c r="A39" s="33" t="s">
        <v>662</v>
      </c>
      <c r="B39" s="1" t="s">
        <v>306</v>
      </c>
      <c r="C39" s="1" t="s">
        <v>237</v>
      </c>
      <c r="D39" s="1" t="s">
        <v>273</v>
      </c>
      <c r="E39" s="1" t="s">
        <v>305</v>
      </c>
      <c r="F39" s="78">
        <v>100</v>
      </c>
      <c r="G39" s="78">
        <v>110</v>
      </c>
      <c r="H39" s="78">
        <v>66000</v>
      </c>
      <c r="I39" s="79">
        <v>216000</v>
      </c>
      <c r="J39" s="78">
        <v>150000</v>
      </c>
      <c r="K39" s="78">
        <v>100000</v>
      </c>
      <c r="L39" s="80">
        <v>100000</v>
      </c>
    </row>
    <row r="40" spans="1:12" ht="55.5" customHeight="1">
      <c r="A40" s="34" t="s">
        <v>663</v>
      </c>
      <c r="B40" s="1" t="s">
        <v>310</v>
      </c>
      <c r="C40" s="1" t="s">
        <v>237</v>
      </c>
      <c r="D40" s="1" t="s">
        <v>273</v>
      </c>
      <c r="E40" s="1" t="s">
        <v>309</v>
      </c>
      <c r="F40" s="78">
        <v>150</v>
      </c>
      <c r="G40" s="78">
        <v>107</v>
      </c>
      <c r="H40" s="78">
        <v>64200</v>
      </c>
      <c r="I40" s="79">
        <v>210200</v>
      </c>
      <c r="J40" s="78">
        <v>146000</v>
      </c>
      <c r="K40" s="78">
        <v>100000</v>
      </c>
      <c r="L40" s="80">
        <v>100000</v>
      </c>
    </row>
    <row r="41" spans="1:12" ht="55.5" customHeight="1">
      <c r="A41" s="33" t="s">
        <v>664</v>
      </c>
      <c r="B41" s="1" t="s">
        <v>329</v>
      </c>
      <c r="C41" s="1" t="s">
        <v>237</v>
      </c>
      <c r="D41" s="1" t="s">
        <v>273</v>
      </c>
      <c r="E41" s="1" t="s">
        <v>328</v>
      </c>
      <c r="F41" s="78">
        <v>140</v>
      </c>
      <c r="G41" s="78">
        <v>204</v>
      </c>
      <c r="H41" s="78">
        <v>122400</v>
      </c>
      <c r="I41" s="79">
        <v>400400</v>
      </c>
      <c r="J41" s="78">
        <v>278000</v>
      </c>
      <c r="K41" s="78">
        <v>100000</v>
      </c>
      <c r="L41" s="80">
        <v>100000</v>
      </c>
    </row>
    <row r="42" spans="1:12" s="5" customFormat="1" ht="64.5" customHeight="1">
      <c r="A42" s="34" t="s">
        <v>665</v>
      </c>
      <c r="B42" s="1" t="s">
        <v>333</v>
      </c>
      <c r="C42" s="1" t="s">
        <v>237</v>
      </c>
      <c r="D42" s="1" t="s">
        <v>33</v>
      </c>
      <c r="E42" s="1" t="s">
        <v>332</v>
      </c>
      <c r="F42" s="78">
        <v>200</v>
      </c>
      <c r="G42" s="78">
        <v>220</v>
      </c>
      <c r="H42" s="78">
        <v>132000</v>
      </c>
      <c r="I42" s="79">
        <v>432000</v>
      </c>
      <c r="J42" s="78">
        <v>300000</v>
      </c>
      <c r="K42" s="78">
        <v>200000</v>
      </c>
      <c r="L42" s="80">
        <v>200000</v>
      </c>
    </row>
    <row r="43" spans="1:12" ht="99" customHeight="1">
      <c r="A43" s="36" t="s">
        <v>666</v>
      </c>
      <c r="B43" s="3" t="s">
        <v>121</v>
      </c>
      <c r="C43" s="3" t="s">
        <v>705</v>
      </c>
      <c r="D43" s="3" t="s">
        <v>62</v>
      </c>
      <c r="E43" s="3" t="s">
        <v>120</v>
      </c>
      <c r="F43" s="87">
        <v>15</v>
      </c>
      <c r="G43" s="87">
        <v>120</v>
      </c>
      <c r="H43" s="87">
        <v>133440</v>
      </c>
      <c r="I43" s="87">
        <v>183440</v>
      </c>
      <c r="J43" s="87">
        <v>50000</v>
      </c>
      <c r="K43" s="52" t="s">
        <v>122</v>
      </c>
      <c r="L43" s="56" t="s">
        <v>122</v>
      </c>
    </row>
    <row r="44" spans="1:12" ht="55.5" customHeight="1">
      <c r="A44" s="34" t="s">
        <v>667</v>
      </c>
      <c r="B44" s="1" t="s">
        <v>416</v>
      </c>
      <c r="C44" s="1" t="s">
        <v>378</v>
      </c>
      <c r="D44" s="1" t="s">
        <v>273</v>
      </c>
      <c r="E44" s="1" t="s">
        <v>415</v>
      </c>
      <c r="F44" s="78">
        <v>200000</v>
      </c>
      <c r="G44" s="78">
        <v>0</v>
      </c>
      <c r="H44" s="78">
        <v>120000</v>
      </c>
      <c r="I44" s="79">
        <v>370000</v>
      </c>
      <c r="J44" s="78">
        <v>250000</v>
      </c>
      <c r="K44" s="78">
        <v>100000</v>
      </c>
      <c r="L44" s="80">
        <v>100000</v>
      </c>
    </row>
    <row r="45" spans="1:12" ht="50.25" customHeight="1">
      <c r="A45" s="33" t="s">
        <v>668</v>
      </c>
      <c r="B45" s="1" t="s">
        <v>420</v>
      </c>
      <c r="C45" s="1" t="s">
        <v>378</v>
      </c>
      <c r="D45" s="1" t="s">
        <v>270</v>
      </c>
      <c r="E45" s="1" t="s">
        <v>419</v>
      </c>
      <c r="F45" s="78">
        <v>150</v>
      </c>
      <c r="G45" s="78">
        <v>0</v>
      </c>
      <c r="H45" s="78">
        <v>200000</v>
      </c>
      <c r="I45" s="79">
        <v>410000</v>
      </c>
      <c r="J45" s="78">
        <v>210000</v>
      </c>
      <c r="K45" s="78">
        <v>100000</v>
      </c>
      <c r="L45" s="80">
        <v>100000</v>
      </c>
    </row>
    <row r="46" spans="1:12" ht="99" customHeight="1">
      <c r="A46" s="34" t="s">
        <v>669</v>
      </c>
      <c r="B46" s="1" t="s">
        <v>455</v>
      </c>
      <c r="C46" s="1" t="s">
        <v>378</v>
      </c>
      <c r="D46" s="1" t="s">
        <v>62</v>
      </c>
      <c r="E46" s="1" t="s">
        <v>454</v>
      </c>
      <c r="F46" s="78">
        <v>40</v>
      </c>
      <c r="G46" s="78">
        <v>0</v>
      </c>
      <c r="H46" s="78">
        <v>400000</v>
      </c>
      <c r="I46" s="79">
        <v>700000</v>
      </c>
      <c r="J46" s="78">
        <v>300000</v>
      </c>
      <c r="K46" s="78">
        <v>150000</v>
      </c>
      <c r="L46" s="80">
        <v>150000</v>
      </c>
    </row>
    <row r="47" spans="1:12" ht="99" customHeight="1">
      <c r="A47" s="33" t="s">
        <v>670</v>
      </c>
      <c r="B47" s="1" t="s">
        <v>466</v>
      </c>
      <c r="C47" s="1" t="s">
        <v>378</v>
      </c>
      <c r="D47" s="1" t="s">
        <v>62</v>
      </c>
      <c r="E47" s="1" t="s">
        <v>465</v>
      </c>
      <c r="F47" s="78">
        <v>40</v>
      </c>
      <c r="G47" s="78">
        <v>0</v>
      </c>
      <c r="H47" s="78">
        <v>240000</v>
      </c>
      <c r="I47" s="79">
        <v>540000</v>
      </c>
      <c r="J47" s="78">
        <v>300000</v>
      </c>
      <c r="K47" s="78">
        <v>150000</v>
      </c>
      <c r="L47" s="80">
        <v>150000</v>
      </c>
    </row>
    <row r="48" spans="1:12" ht="50.25" customHeight="1">
      <c r="A48" s="34" t="s">
        <v>671</v>
      </c>
      <c r="B48" s="6" t="s">
        <v>503</v>
      </c>
      <c r="C48" s="6" t="s">
        <v>498</v>
      </c>
      <c r="D48" s="6" t="s">
        <v>270</v>
      </c>
      <c r="E48" s="6" t="s">
        <v>502</v>
      </c>
      <c r="F48" s="79">
        <v>70</v>
      </c>
      <c r="G48" s="79">
        <v>260</v>
      </c>
      <c r="H48" s="79">
        <v>278000</v>
      </c>
      <c r="I48" s="79">
        <v>568000</v>
      </c>
      <c r="J48" s="79">
        <v>290000</v>
      </c>
      <c r="K48" s="78">
        <v>150000</v>
      </c>
      <c r="L48" s="80">
        <v>150000</v>
      </c>
    </row>
    <row r="49" spans="1:12" ht="64.5" customHeight="1">
      <c r="A49" s="33" t="s">
        <v>672</v>
      </c>
      <c r="B49" s="1" t="s">
        <v>34</v>
      </c>
      <c r="C49" s="1" t="s">
        <v>31</v>
      </c>
      <c r="D49" s="1" t="s">
        <v>33</v>
      </c>
      <c r="E49" s="1" t="s">
        <v>30</v>
      </c>
      <c r="F49" s="78">
        <v>120</v>
      </c>
      <c r="G49" s="78">
        <v>90</v>
      </c>
      <c r="H49" s="78">
        <v>237400</v>
      </c>
      <c r="I49" s="79">
        <v>444400</v>
      </c>
      <c r="J49" s="78">
        <v>207000</v>
      </c>
      <c r="K49" s="78">
        <v>100000</v>
      </c>
      <c r="L49" s="80">
        <v>100000</v>
      </c>
    </row>
    <row r="50" spans="1:12" ht="74.25" customHeight="1">
      <c r="A50" s="36" t="s">
        <v>673</v>
      </c>
      <c r="B50" s="3" t="s">
        <v>196</v>
      </c>
      <c r="C50" s="3" t="s">
        <v>195</v>
      </c>
      <c r="D50" s="3" t="s">
        <v>84</v>
      </c>
      <c r="E50" s="3" t="s">
        <v>703</v>
      </c>
      <c r="F50" s="87">
        <v>500</v>
      </c>
      <c r="G50" s="87">
        <v>0</v>
      </c>
      <c r="H50" s="87">
        <v>300000</v>
      </c>
      <c r="I50" s="87">
        <v>980000</v>
      </c>
      <c r="J50" s="87">
        <v>680000</v>
      </c>
      <c r="K50" s="87" t="s">
        <v>620</v>
      </c>
      <c r="L50" s="88" t="s">
        <v>620</v>
      </c>
    </row>
    <row r="51" spans="1:12" ht="36" customHeight="1">
      <c r="A51" s="33" t="s">
        <v>674</v>
      </c>
      <c r="B51" s="1" t="s">
        <v>85</v>
      </c>
      <c r="C51" s="1" t="s">
        <v>83</v>
      </c>
      <c r="D51" s="1" t="s">
        <v>84</v>
      </c>
      <c r="E51" s="1" t="s">
        <v>82</v>
      </c>
      <c r="F51" s="78">
        <v>300</v>
      </c>
      <c r="G51" s="78">
        <v>0</v>
      </c>
      <c r="H51" s="78">
        <v>40000</v>
      </c>
      <c r="I51" s="79">
        <v>130000</v>
      </c>
      <c r="J51" s="78">
        <v>90000</v>
      </c>
      <c r="K51" s="78">
        <v>90000</v>
      </c>
      <c r="L51" s="80">
        <v>90000</v>
      </c>
    </row>
    <row r="52" spans="1:12" ht="55.5" customHeight="1">
      <c r="A52" s="34" t="s">
        <v>675</v>
      </c>
      <c r="B52" s="1" t="s">
        <v>547</v>
      </c>
      <c r="C52" s="1" t="s">
        <v>546</v>
      </c>
      <c r="D52" s="1" t="s">
        <v>273</v>
      </c>
      <c r="E52" s="1" t="s">
        <v>545</v>
      </c>
      <c r="F52" s="78">
        <v>70</v>
      </c>
      <c r="G52" s="78">
        <v>0</v>
      </c>
      <c r="H52" s="78">
        <v>70000</v>
      </c>
      <c r="I52" s="79">
        <v>220000</v>
      </c>
      <c r="J52" s="78">
        <v>150000</v>
      </c>
      <c r="K52" s="78">
        <v>100000</v>
      </c>
      <c r="L52" s="80">
        <v>100000</v>
      </c>
    </row>
    <row r="53" spans="1:12" ht="99" customHeight="1">
      <c r="A53" s="34" t="s">
        <v>676</v>
      </c>
      <c r="B53" s="1" t="s">
        <v>576</v>
      </c>
      <c r="C53" s="1" t="s">
        <v>575</v>
      </c>
      <c r="D53" s="1" t="s">
        <v>62</v>
      </c>
      <c r="E53" s="1" t="s">
        <v>574</v>
      </c>
      <c r="F53" s="78">
        <v>25</v>
      </c>
      <c r="G53" s="78">
        <v>0</v>
      </c>
      <c r="H53" s="78">
        <v>50000</v>
      </c>
      <c r="I53" s="79">
        <v>157126</v>
      </c>
      <c r="J53" s="78">
        <v>107126</v>
      </c>
      <c r="K53" s="78">
        <v>100000</v>
      </c>
      <c r="L53" s="80">
        <v>100000</v>
      </c>
    </row>
    <row r="54" spans="1:12" ht="99" customHeight="1">
      <c r="A54" s="34" t="s">
        <v>677</v>
      </c>
      <c r="B54" s="1" t="s">
        <v>331</v>
      </c>
      <c r="C54" s="1" t="s">
        <v>323</v>
      </c>
      <c r="D54" s="1" t="s">
        <v>62</v>
      </c>
      <c r="E54" s="1" t="s">
        <v>330</v>
      </c>
      <c r="F54" s="78">
        <v>100</v>
      </c>
      <c r="G54" s="78">
        <v>0</v>
      </c>
      <c r="H54" s="78">
        <v>215000</v>
      </c>
      <c r="I54" s="79">
        <v>715000</v>
      </c>
      <c r="J54" s="78">
        <v>500000</v>
      </c>
      <c r="K54" s="78">
        <v>200000</v>
      </c>
      <c r="L54" s="80">
        <v>200000</v>
      </c>
    </row>
    <row r="55" spans="1:12" s="5" customFormat="1" ht="36" customHeight="1">
      <c r="A55" s="33" t="s">
        <v>678</v>
      </c>
      <c r="B55" s="1" t="s">
        <v>428</v>
      </c>
      <c r="C55" s="1" t="s">
        <v>253</v>
      </c>
      <c r="D55" s="1" t="s">
        <v>84</v>
      </c>
      <c r="E55" s="1" t="s">
        <v>427</v>
      </c>
      <c r="F55" s="78">
        <v>200</v>
      </c>
      <c r="G55" s="78">
        <v>30</v>
      </c>
      <c r="H55" s="78">
        <v>60000</v>
      </c>
      <c r="I55" s="79">
        <v>200000</v>
      </c>
      <c r="J55" s="78">
        <v>140000</v>
      </c>
      <c r="K55" s="78">
        <v>100000</v>
      </c>
      <c r="L55" s="80">
        <v>100000</v>
      </c>
    </row>
    <row r="56" spans="1:12" ht="99" customHeight="1">
      <c r="A56" s="34" t="s">
        <v>679</v>
      </c>
      <c r="B56" s="1" t="s">
        <v>63</v>
      </c>
      <c r="C56" s="1" t="s">
        <v>54</v>
      </c>
      <c r="D56" s="1" t="s">
        <v>62</v>
      </c>
      <c r="E56" s="1" t="s">
        <v>61</v>
      </c>
      <c r="F56" s="78">
        <v>50</v>
      </c>
      <c r="G56" s="78">
        <v>120</v>
      </c>
      <c r="H56" s="78">
        <v>203200</v>
      </c>
      <c r="I56" s="79">
        <v>353200</v>
      </c>
      <c r="J56" s="78">
        <v>150000</v>
      </c>
      <c r="K56" s="78">
        <v>100000</v>
      </c>
      <c r="L56" s="80">
        <v>100000</v>
      </c>
    </row>
    <row r="57" spans="1:12" ht="99" customHeight="1">
      <c r="A57" s="33" t="s">
        <v>680</v>
      </c>
      <c r="B57" s="1" t="s">
        <v>375</v>
      </c>
      <c r="C57" s="1" t="s">
        <v>374</v>
      </c>
      <c r="D57" s="1" t="s">
        <v>62</v>
      </c>
      <c r="E57" s="1" t="s">
        <v>373</v>
      </c>
      <c r="F57" s="78">
        <v>40</v>
      </c>
      <c r="G57" s="78">
        <v>0</v>
      </c>
      <c r="H57" s="78">
        <v>62076</v>
      </c>
      <c r="I57" s="79">
        <v>206920</v>
      </c>
      <c r="J57" s="78">
        <v>144844</v>
      </c>
      <c r="K57" s="78">
        <v>100000</v>
      </c>
      <c r="L57" s="80">
        <v>100000</v>
      </c>
    </row>
    <row r="58" spans="1:12" ht="99" customHeight="1">
      <c r="A58" s="34" t="s">
        <v>681</v>
      </c>
      <c r="B58" s="1" t="s">
        <v>579</v>
      </c>
      <c r="C58" s="1" t="s">
        <v>578</v>
      </c>
      <c r="D58" s="1" t="s">
        <v>62</v>
      </c>
      <c r="E58" s="1" t="s">
        <v>577</v>
      </c>
      <c r="F58" s="78">
        <v>72</v>
      </c>
      <c r="G58" s="78">
        <v>0</v>
      </c>
      <c r="H58" s="78">
        <v>300000</v>
      </c>
      <c r="I58" s="79">
        <v>504000</v>
      </c>
      <c r="J58" s="78">
        <v>204000</v>
      </c>
      <c r="K58" s="78">
        <v>100000</v>
      </c>
      <c r="L58" s="80">
        <v>100000</v>
      </c>
    </row>
    <row r="59" spans="1:12" s="5" customFormat="1" ht="64.5" customHeight="1">
      <c r="A59" s="33" t="s">
        <v>682</v>
      </c>
      <c r="B59" s="1" t="s">
        <v>581</v>
      </c>
      <c r="C59" s="1" t="s">
        <v>578</v>
      </c>
      <c r="D59" s="1" t="s">
        <v>33</v>
      </c>
      <c r="E59" s="1" t="s">
        <v>580</v>
      </c>
      <c r="F59" s="78">
        <v>30</v>
      </c>
      <c r="G59" s="78">
        <v>0</v>
      </c>
      <c r="H59" s="78">
        <v>130000</v>
      </c>
      <c r="I59" s="79">
        <v>430000</v>
      </c>
      <c r="J59" s="78">
        <v>300000</v>
      </c>
      <c r="K59" s="78">
        <v>150000</v>
      </c>
      <c r="L59" s="80">
        <v>150000</v>
      </c>
    </row>
    <row r="60" spans="1:12" ht="99" customHeight="1">
      <c r="A60" s="34" t="s">
        <v>683</v>
      </c>
      <c r="B60" s="1" t="s">
        <v>583</v>
      </c>
      <c r="C60" s="1" t="s">
        <v>578</v>
      </c>
      <c r="D60" s="1" t="s">
        <v>62</v>
      </c>
      <c r="E60" s="1" t="s">
        <v>582</v>
      </c>
      <c r="F60" s="78">
        <v>54</v>
      </c>
      <c r="G60" s="78">
        <v>0</v>
      </c>
      <c r="H60" s="78">
        <v>1155000</v>
      </c>
      <c r="I60" s="79">
        <v>1545000</v>
      </c>
      <c r="J60" s="78">
        <v>390000</v>
      </c>
      <c r="K60" s="78">
        <v>150000</v>
      </c>
      <c r="L60" s="80">
        <v>150000</v>
      </c>
    </row>
    <row r="61" spans="1:12" ht="64.5" customHeight="1">
      <c r="A61" s="33" t="s">
        <v>684</v>
      </c>
      <c r="B61" s="1" t="s">
        <v>585</v>
      </c>
      <c r="C61" s="1" t="s">
        <v>578</v>
      </c>
      <c r="D61" s="1" t="s">
        <v>33</v>
      </c>
      <c r="E61" s="1" t="s">
        <v>584</v>
      </c>
      <c r="F61" s="78">
        <v>50</v>
      </c>
      <c r="G61" s="78">
        <v>0</v>
      </c>
      <c r="H61" s="78">
        <v>160200</v>
      </c>
      <c r="I61" s="79">
        <v>361000</v>
      </c>
      <c r="J61" s="78">
        <v>200800</v>
      </c>
      <c r="K61" s="78">
        <v>100000</v>
      </c>
      <c r="L61" s="80">
        <v>100000</v>
      </c>
    </row>
    <row r="62" spans="1:12" ht="64.5" customHeight="1">
      <c r="A62" s="34" t="s">
        <v>685</v>
      </c>
      <c r="B62" s="1" t="s">
        <v>586</v>
      </c>
      <c r="C62" s="1" t="s">
        <v>578</v>
      </c>
      <c r="D62" s="1" t="s">
        <v>33</v>
      </c>
      <c r="E62" s="1" t="s">
        <v>702</v>
      </c>
      <c r="F62" s="78">
        <v>50</v>
      </c>
      <c r="G62" s="78">
        <v>0</v>
      </c>
      <c r="H62" s="78">
        <v>250000</v>
      </c>
      <c r="I62" s="79">
        <v>380740</v>
      </c>
      <c r="J62" s="78">
        <v>130740</v>
      </c>
      <c r="K62" s="78">
        <v>100000</v>
      </c>
      <c r="L62" s="80">
        <v>100000</v>
      </c>
    </row>
    <row r="63" spans="1:12" ht="64.5" customHeight="1">
      <c r="A63" s="33" t="s">
        <v>686</v>
      </c>
      <c r="B63" s="1" t="s">
        <v>588</v>
      </c>
      <c r="C63" s="1" t="s">
        <v>578</v>
      </c>
      <c r="D63" s="1" t="s">
        <v>33</v>
      </c>
      <c r="E63" s="1" t="s">
        <v>587</v>
      </c>
      <c r="F63" s="78">
        <v>76</v>
      </c>
      <c r="G63" s="78">
        <v>0</v>
      </c>
      <c r="H63" s="78">
        <v>127500</v>
      </c>
      <c r="I63" s="79">
        <v>282500</v>
      </c>
      <c r="J63" s="78">
        <v>155000</v>
      </c>
      <c r="K63" s="78">
        <v>100000</v>
      </c>
      <c r="L63" s="80">
        <v>100000</v>
      </c>
    </row>
    <row r="64" spans="1:12" ht="64.5" customHeight="1">
      <c r="A64" s="34" t="s">
        <v>687</v>
      </c>
      <c r="B64" s="1" t="s">
        <v>590</v>
      </c>
      <c r="C64" s="1" t="s">
        <v>578</v>
      </c>
      <c r="D64" s="1" t="s">
        <v>33</v>
      </c>
      <c r="E64" s="1" t="s">
        <v>589</v>
      </c>
      <c r="F64" s="78">
        <v>52</v>
      </c>
      <c r="G64" s="78">
        <v>0</v>
      </c>
      <c r="H64" s="78">
        <v>551850</v>
      </c>
      <c r="I64" s="79">
        <v>851850</v>
      </c>
      <c r="J64" s="78">
        <v>300000</v>
      </c>
      <c r="K64" s="78">
        <v>150000</v>
      </c>
      <c r="L64" s="80">
        <v>150000</v>
      </c>
    </row>
    <row r="65" spans="1:12" ht="64.5" customHeight="1">
      <c r="A65" s="34" t="s">
        <v>688</v>
      </c>
      <c r="B65" s="1" t="s">
        <v>591</v>
      </c>
      <c r="C65" s="1" t="s">
        <v>578</v>
      </c>
      <c r="D65" s="1" t="s">
        <v>33</v>
      </c>
      <c r="E65" s="1" t="s">
        <v>701</v>
      </c>
      <c r="F65" s="78">
        <v>48</v>
      </c>
      <c r="G65" s="78">
        <v>0</v>
      </c>
      <c r="H65" s="78">
        <v>70000</v>
      </c>
      <c r="I65" s="79">
        <v>220000</v>
      </c>
      <c r="J65" s="78">
        <v>150000</v>
      </c>
      <c r="K65" s="78">
        <v>100000</v>
      </c>
      <c r="L65" s="80">
        <v>100000</v>
      </c>
    </row>
    <row r="66" spans="1:12" ht="64.5" customHeight="1">
      <c r="A66" s="34" t="s">
        <v>689</v>
      </c>
      <c r="B66" s="1" t="s">
        <v>593</v>
      </c>
      <c r="C66" s="1" t="s">
        <v>578</v>
      </c>
      <c r="D66" s="1" t="s">
        <v>33</v>
      </c>
      <c r="E66" s="1" t="s">
        <v>592</v>
      </c>
      <c r="F66" s="78">
        <v>30</v>
      </c>
      <c r="G66" s="78">
        <v>0</v>
      </c>
      <c r="H66" s="78">
        <v>87000</v>
      </c>
      <c r="I66" s="79">
        <v>242000</v>
      </c>
      <c r="J66" s="78">
        <v>155000</v>
      </c>
      <c r="K66" s="78">
        <v>100000</v>
      </c>
      <c r="L66" s="80">
        <v>100000</v>
      </c>
    </row>
    <row r="67" spans="1:12" ht="64.5" customHeight="1">
      <c r="A67" s="33" t="s">
        <v>690</v>
      </c>
      <c r="B67" s="1" t="s">
        <v>595</v>
      </c>
      <c r="C67" s="1" t="s">
        <v>578</v>
      </c>
      <c r="D67" s="1" t="s">
        <v>33</v>
      </c>
      <c r="E67" s="1" t="s">
        <v>594</v>
      </c>
      <c r="F67" s="78">
        <v>25</v>
      </c>
      <c r="G67" s="78">
        <v>0</v>
      </c>
      <c r="H67" s="78">
        <v>430000</v>
      </c>
      <c r="I67" s="79">
        <v>580000</v>
      </c>
      <c r="J67" s="78">
        <v>150000</v>
      </c>
      <c r="K67" s="78">
        <v>100000</v>
      </c>
      <c r="L67" s="80">
        <v>100000</v>
      </c>
    </row>
    <row r="68" spans="1:12" ht="64.5" customHeight="1">
      <c r="A68" s="34" t="s">
        <v>691</v>
      </c>
      <c r="B68" s="1" t="s">
        <v>597</v>
      </c>
      <c r="C68" s="1" t="s">
        <v>578</v>
      </c>
      <c r="D68" s="1" t="s">
        <v>33</v>
      </c>
      <c r="E68" s="1" t="s">
        <v>596</v>
      </c>
      <c r="F68" s="78">
        <v>40</v>
      </c>
      <c r="G68" s="78">
        <v>0</v>
      </c>
      <c r="H68" s="78">
        <v>60000</v>
      </c>
      <c r="I68" s="79">
        <v>200000</v>
      </c>
      <c r="J68" s="78">
        <v>140000</v>
      </c>
      <c r="K68" s="78">
        <v>100000</v>
      </c>
      <c r="L68" s="80">
        <v>100000</v>
      </c>
    </row>
    <row r="69" spans="1:12" ht="64.5" customHeight="1">
      <c r="A69" s="33" t="s">
        <v>692</v>
      </c>
      <c r="B69" s="1" t="s">
        <v>599</v>
      </c>
      <c r="C69" s="1" t="s">
        <v>578</v>
      </c>
      <c r="D69" s="1" t="s">
        <v>33</v>
      </c>
      <c r="E69" s="1" t="s">
        <v>598</v>
      </c>
      <c r="F69" s="78">
        <v>110</v>
      </c>
      <c r="G69" s="78">
        <v>0</v>
      </c>
      <c r="H69" s="78">
        <v>100000</v>
      </c>
      <c r="I69" s="79">
        <v>220000</v>
      </c>
      <c r="J69" s="78">
        <v>120000</v>
      </c>
      <c r="K69" s="78">
        <v>100000</v>
      </c>
      <c r="L69" s="80">
        <v>100000</v>
      </c>
    </row>
    <row r="70" spans="1:12" ht="64.5" customHeight="1">
      <c r="A70" s="34" t="s">
        <v>693</v>
      </c>
      <c r="B70" s="1" t="s">
        <v>601</v>
      </c>
      <c r="C70" s="1" t="s">
        <v>578</v>
      </c>
      <c r="D70" s="1" t="s">
        <v>33</v>
      </c>
      <c r="E70" s="1" t="s">
        <v>600</v>
      </c>
      <c r="F70" s="78">
        <v>50</v>
      </c>
      <c r="G70" s="78">
        <v>0</v>
      </c>
      <c r="H70" s="78">
        <v>45000</v>
      </c>
      <c r="I70" s="79">
        <v>145000</v>
      </c>
      <c r="J70" s="78">
        <v>100000</v>
      </c>
      <c r="K70" s="78">
        <v>100000</v>
      </c>
      <c r="L70" s="80">
        <v>100000</v>
      </c>
    </row>
    <row r="71" spans="1:12" ht="64.5" customHeight="1">
      <c r="A71" s="33" t="s">
        <v>694</v>
      </c>
      <c r="B71" s="1" t="s">
        <v>603</v>
      </c>
      <c r="C71" s="1" t="s">
        <v>578</v>
      </c>
      <c r="D71" s="1" t="s">
        <v>33</v>
      </c>
      <c r="E71" s="1" t="s">
        <v>602</v>
      </c>
      <c r="F71" s="78">
        <v>66</v>
      </c>
      <c r="G71" s="78">
        <v>0</v>
      </c>
      <c r="H71" s="78">
        <v>90000</v>
      </c>
      <c r="I71" s="79">
        <v>290000</v>
      </c>
      <c r="J71" s="78">
        <v>200000</v>
      </c>
      <c r="K71" s="78">
        <v>100000</v>
      </c>
      <c r="L71" s="80">
        <v>100000</v>
      </c>
    </row>
    <row r="72" spans="1:12" ht="64.5" customHeight="1">
      <c r="A72" s="34" t="s">
        <v>695</v>
      </c>
      <c r="B72" s="1" t="s">
        <v>605</v>
      </c>
      <c r="C72" s="1" t="s">
        <v>578</v>
      </c>
      <c r="D72" s="1" t="s">
        <v>33</v>
      </c>
      <c r="E72" s="1" t="s">
        <v>604</v>
      </c>
      <c r="F72" s="78">
        <v>50</v>
      </c>
      <c r="G72" s="78">
        <v>0</v>
      </c>
      <c r="H72" s="78">
        <v>65000</v>
      </c>
      <c r="I72" s="79">
        <v>215000</v>
      </c>
      <c r="J72" s="78">
        <v>150000</v>
      </c>
      <c r="K72" s="78">
        <v>100000</v>
      </c>
      <c r="L72" s="80">
        <v>100000</v>
      </c>
    </row>
    <row r="73" spans="1:12" ht="99" customHeight="1">
      <c r="A73" s="33" t="s">
        <v>696</v>
      </c>
      <c r="B73" s="1" t="s">
        <v>607</v>
      </c>
      <c r="C73" s="1" t="s">
        <v>578</v>
      </c>
      <c r="D73" s="1" t="s">
        <v>62</v>
      </c>
      <c r="E73" s="1" t="s">
        <v>606</v>
      </c>
      <c r="F73" s="78">
        <v>50</v>
      </c>
      <c r="G73" s="78">
        <v>0</v>
      </c>
      <c r="H73" s="78">
        <v>230000</v>
      </c>
      <c r="I73" s="79">
        <v>430000</v>
      </c>
      <c r="J73" s="78">
        <v>200000</v>
      </c>
      <c r="K73" s="78">
        <v>100000</v>
      </c>
      <c r="L73" s="80">
        <v>100000</v>
      </c>
    </row>
    <row r="74" spans="1:12" ht="64.5" customHeight="1">
      <c r="A74" s="34" t="s">
        <v>697</v>
      </c>
      <c r="B74" s="1" t="s">
        <v>455</v>
      </c>
      <c r="C74" s="1" t="s">
        <v>578</v>
      </c>
      <c r="D74" s="1" t="s">
        <v>33</v>
      </c>
      <c r="E74" s="1" t="s">
        <v>608</v>
      </c>
      <c r="F74" s="78">
        <v>50</v>
      </c>
      <c r="G74" s="78">
        <v>0</v>
      </c>
      <c r="H74" s="78">
        <v>150000</v>
      </c>
      <c r="I74" s="79">
        <v>277000</v>
      </c>
      <c r="J74" s="78">
        <v>127000</v>
      </c>
      <c r="K74" s="78">
        <v>100000</v>
      </c>
      <c r="L74" s="80">
        <v>100000</v>
      </c>
    </row>
    <row r="75" spans="1:12" ht="72.75" customHeight="1">
      <c r="A75" s="33" t="s">
        <v>698</v>
      </c>
      <c r="B75" s="1" t="s">
        <v>611</v>
      </c>
      <c r="C75" s="1" t="s">
        <v>578</v>
      </c>
      <c r="D75" s="1" t="s">
        <v>610</v>
      </c>
      <c r="E75" s="1" t="s">
        <v>609</v>
      </c>
      <c r="F75" s="78">
        <v>2000</v>
      </c>
      <c r="G75" s="78">
        <v>0</v>
      </c>
      <c r="H75" s="78">
        <v>25000</v>
      </c>
      <c r="I75" s="79">
        <v>75000</v>
      </c>
      <c r="J75" s="78">
        <v>50000</v>
      </c>
      <c r="K75" s="78">
        <v>50000</v>
      </c>
      <c r="L75" s="80">
        <v>50000</v>
      </c>
    </row>
    <row r="76" spans="1:12" ht="36" customHeight="1">
      <c r="A76" s="34" t="s">
        <v>699</v>
      </c>
      <c r="B76" s="1" t="s">
        <v>557</v>
      </c>
      <c r="C76" s="1" t="s">
        <v>556</v>
      </c>
      <c r="D76" s="1" t="s">
        <v>84</v>
      </c>
      <c r="E76" s="1" t="s">
        <v>84</v>
      </c>
      <c r="F76" s="78">
        <v>50</v>
      </c>
      <c r="G76" s="78">
        <v>110</v>
      </c>
      <c r="H76" s="78">
        <v>66000</v>
      </c>
      <c r="I76" s="79">
        <v>216000</v>
      </c>
      <c r="J76" s="78">
        <v>150000</v>
      </c>
      <c r="K76" s="78">
        <v>100000</v>
      </c>
      <c r="L76" s="80">
        <v>100000</v>
      </c>
    </row>
    <row r="77" spans="1:12" ht="55.5" customHeight="1">
      <c r="A77" s="33" t="s">
        <v>700</v>
      </c>
      <c r="B77" s="1" t="s">
        <v>418</v>
      </c>
      <c r="C77" s="1" t="s">
        <v>417</v>
      </c>
      <c r="D77" s="1" t="s">
        <v>273</v>
      </c>
      <c r="E77" s="1" t="s">
        <v>704</v>
      </c>
      <c r="F77" s="78">
        <v>55</v>
      </c>
      <c r="G77" s="78">
        <v>0</v>
      </c>
      <c r="H77" s="78">
        <v>50000</v>
      </c>
      <c r="I77" s="79">
        <v>160000</v>
      </c>
      <c r="J77" s="78">
        <v>110000</v>
      </c>
      <c r="K77" s="78">
        <v>80000</v>
      </c>
      <c r="L77" s="80">
        <v>80000</v>
      </c>
    </row>
    <row r="78" spans="1:12" ht="51" customHeight="1" thickBot="1">
      <c r="A78" s="35" t="s">
        <v>706</v>
      </c>
      <c r="B78" s="2" t="s">
        <v>516</v>
      </c>
      <c r="C78" s="2" t="s">
        <v>515</v>
      </c>
      <c r="D78" s="2" t="s">
        <v>143</v>
      </c>
      <c r="E78" s="2" t="s">
        <v>514</v>
      </c>
      <c r="F78" s="81">
        <v>1900</v>
      </c>
      <c r="G78" s="81">
        <v>71</v>
      </c>
      <c r="H78" s="81">
        <v>560000</v>
      </c>
      <c r="I78" s="82">
        <v>910000</v>
      </c>
      <c r="J78" s="81">
        <v>350000</v>
      </c>
      <c r="K78" s="81">
        <v>200000</v>
      </c>
      <c r="L78" s="83">
        <v>200000</v>
      </c>
    </row>
    <row r="79" spans="1:12" ht="20.100000000000001" customHeight="1">
      <c r="I79" s="31"/>
      <c r="J79" s="32"/>
    </row>
    <row r="80" spans="1:12" ht="20.100000000000001" customHeight="1"/>
    <row r="81" spans="1:11" ht="20.100000000000001" customHeight="1">
      <c r="A81" s="29" t="s">
        <v>733</v>
      </c>
      <c r="H81" s="20"/>
      <c r="I81" s="21"/>
      <c r="J81" s="20"/>
      <c r="K81" s="20"/>
    </row>
    <row r="82" spans="1:11" ht="20.100000000000001" customHeight="1">
      <c r="H82" s="25"/>
      <c r="I82" s="26"/>
      <c r="J82" s="25"/>
      <c r="K82" s="25"/>
    </row>
    <row r="83" spans="1:11" ht="20.100000000000001" customHeight="1">
      <c r="H83" s="25"/>
      <c r="I83" s="26"/>
      <c r="J83" s="25"/>
      <c r="K83" s="25"/>
    </row>
    <row r="84" spans="1:11" ht="20.100000000000001" customHeight="1">
      <c r="H84" s="25"/>
      <c r="I84" s="144" t="s">
        <v>734</v>
      </c>
      <c r="J84" s="144"/>
      <c r="K84" s="25"/>
    </row>
    <row r="85" spans="1:11" ht="20.100000000000001" customHeight="1">
      <c r="H85" s="25"/>
      <c r="I85" s="144" t="s">
        <v>735</v>
      </c>
      <c r="J85" s="144"/>
      <c r="K85" s="25"/>
    </row>
    <row r="86" spans="1:11" ht="20.100000000000001" customHeight="1"/>
    <row r="87" spans="1:11" ht="20.100000000000001" customHeight="1"/>
    <row r="88" spans="1:11" ht="20.100000000000001" customHeight="1"/>
    <row r="89" spans="1:11" ht="20.100000000000001" customHeight="1"/>
    <row r="90" spans="1:11" ht="20.100000000000001" customHeight="1"/>
    <row r="91" spans="1:11" ht="20.100000000000001" customHeight="1"/>
    <row r="92" spans="1:11" ht="20.100000000000001" customHeight="1"/>
    <row r="93" spans="1:11" ht="20.100000000000001" customHeight="1"/>
    <row r="94" spans="1:11" ht="20.100000000000001" customHeight="1"/>
    <row r="95" spans="1:11" ht="20.100000000000001" customHeight="1"/>
    <row r="96" spans="1:11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</sheetData>
  <mergeCells count="12">
    <mergeCell ref="I84:J84"/>
    <mergeCell ref="I85:J85"/>
    <mergeCell ref="A10:B10"/>
    <mergeCell ref="A8:B8"/>
    <mergeCell ref="A7:B7"/>
    <mergeCell ref="A6:B6"/>
    <mergeCell ref="A9:B9"/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8" scale="66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7"/>
  <sheetViews>
    <sheetView topLeftCell="E1" zoomScale="75" zoomScaleNormal="75" workbookViewId="0">
      <selection activeCell="M1" sqref="M1:M1048576"/>
    </sheetView>
  </sheetViews>
  <sheetFormatPr defaultColWidth="9.140625" defaultRowHeight="78.75" customHeight="1"/>
  <cols>
    <col min="1" max="1" width="12.28515625" customWidth="1"/>
    <col min="2" max="2" width="25.140625" style="4" customWidth="1"/>
    <col min="3" max="3" width="36.5703125" style="4" bestFit="1" customWidth="1"/>
    <col min="4" max="4" width="54.85546875" style="4" customWidth="1"/>
    <col min="5" max="5" width="42.7109375" style="4" customWidth="1"/>
    <col min="6" max="6" width="13.140625" style="4" customWidth="1"/>
    <col min="7" max="7" width="25.42578125" style="4" customWidth="1"/>
    <col min="8" max="8" width="16.28515625" style="4" customWidth="1"/>
    <col min="9" max="9" width="17.5703125" style="5" customWidth="1"/>
    <col min="10" max="10" width="18.28515625" style="4" customWidth="1"/>
    <col min="11" max="11" width="27.28515625" style="4" customWidth="1"/>
    <col min="12" max="12" width="25.7109375" style="4" customWidth="1"/>
    <col min="13" max="16384" width="9.140625" style="4"/>
  </cols>
  <sheetData>
    <row r="1" spans="1:12" ht="49.5" customHeight="1" thickBot="1">
      <c r="A1" s="149" t="s">
        <v>628</v>
      </c>
      <c r="B1" s="150"/>
      <c r="C1" s="7" t="s">
        <v>5</v>
      </c>
    </row>
    <row r="2" spans="1:12" ht="34.5" customHeight="1">
      <c r="A2" s="151" t="s">
        <v>629</v>
      </c>
      <c r="B2" s="152"/>
      <c r="C2" s="9">
        <v>6000000</v>
      </c>
    </row>
    <row r="3" spans="1:12" ht="34.5" customHeight="1">
      <c r="A3" s="153" t="s">
        <v>631</v>
      </c>
      <c r="B3" s="154"/>
      <c r="C3" s="11">
        <f>C2*0.05</f>
        <v>300000</v>
      </c>
    </row>
    <row r="4" spans="1:12" ht="34.5" customHeight="1">
      <c r="A4" s="153" t="s">
        <v>632</v>
      </c>
      <c r="B4" s="154"/>
      <c r="C4" s="11">
        <f>C2-C3</f>
        <v>5700000</v>
      </c>
    </row>
    <row r="5" spans="1:12" ht="34.5" customHeight="1">
      <c r="A5" s="153" t="s">
        <v>633</v>
      </c>
      <c r="B5" s="154"/>
      <c r="C5" s="12">
        <f>SUM(J15:J60)</f>
        <v>13735180</v>
      </c>
    </row>
    <row r="6" spans="1:12" ht="34.5" customHeight="1">
      <c r="A6" s="153" t="s">
        <v>655</v>
      </c>
      <c r="B6" s="158"/>
      <c r="C6" s="12">
        <f>C5-J22</f>
        <v>13255660</v>
      </c>
    </row>
    <row r="7" spans="1:12" ht="34.5" customHeight="1">
      <c r="A7" s="147" t="s">
        <v>634</v>
      </c>
      <c r="B7" s="148"/>
      <c r="C7" s="12">
        <f>SUM(K15:K60)</f>
        <v>5650000</v>
      </c>
    </row>
    <row r="8" spans="1:12" ht="34.5" customHeight="1">
      <c r="A8" s="147" t="s">
        <v>730</v>
      </c>
      <c r="B8" s="159"/>
      <c r="C8" s="12">
        <f>SUM(L15:L60)</f>
        <v>5650000</v>
      </c>
    </row>
    <row r="9" spans="1:12" ht="36.75" customHeight="1" thickBot="1">
      <c r="A9" s="156" t="s">
        <v>731</v>
      </c>
      <c r="B9" s="157"/>
      <c r="C9" s="62">
        <f>C4-C7</f>
        <v>50000</v>
      </c>
    </row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 thickBot="1"/>
    <row r="14" spans="1:12" ht="78.75" customHeight="1" thickBot="1">
      <c r="A14" s="15" t="s">
        <v>622</v>
      </c>
      <c r="B14" s="16" t="s">
        <v>2</v>
      </c>
      <c r="C14" s="16" t="s">
        <v>623</v>
      </c>
      <c r="D14" s="16" t="s">
        <v>624</v>
      </c>
      <c r="E14" s="16" t="s">
        <v>0</v>
      </c>
      <c r="F14" s="16" t="s">
        <v>625</v>
      </c>
      <c r="G14" s="16" t="s">
        <v>1</v>
      </c>
      <c r="H14" s="27" t="s">
        <v>626</v>
      </c>
      <c r="I14" s="27" t="s">
        <v>627</v>
      </c>
      <c r="J14" s="27" t="s">
        <v>654</v>
      </c>
      <c r="K14" s="27" t="s">
        <v>653</v>
      </c>
      <c r="L14" s="53" t="s">
        <v>732</v>
      </c>
    </row>
    <row r="15" spans="1:12" ht="86.25" customHeight="1">
      <c r="A15" s="33" t="s">
        <v>635</v>
      </c>
      <c r="B15" s="14" t="s">
        <v>42</v>
      </c>
      <c r="C15" s="14" t="s">
        <v>40</v>
      </c>
      <c r="D15" s="14" t="s">
        <v>41</v>
      </c>
      <c r="E15" s="14" t="s">
        <v>123</v>
      </c>
      <c r="F15" s="74">
        <v>70</v>
      </c>
      <c r="G15" s="74">
        <v>2400</v>
      </c>
      <c r="H15" s="74">
        <v>1575000</v>
      </c>
      <c r="I15" s="75">
        <v>2975000</v>
      </c>
      <c r="J15" s="74">
        <v>1400000</v>
      </c>
      <c r="K15" s="50">
        <v>400000</v>
      </c>
      <c r="L15" s="61">
        <v>400000</v>
      </c>
    </row>
    <row r="16" spans="1:12" ht="116.25" customHeight="1">
      <c r="A16" s="34" t="s">
        <v>636</v>
      </c>
      <c r="B16" s="1" t="s">
        <v>205</v>
      </c>
      <c r="C16" s="1" t="s">
        <v>200</v>
      </c>
      <c r="D16" s="1" t="s">
        <v>204</v>
      </c>
      <c r="E16" s="1" t="s">
        <v>203</v>
      </c>
      <c r="F16" s="78">
        <v>40</v>
      </c>
      <c r="G16" s="78">
        <v>40</v>
      </c>
      <c r="H16" s="78">
        <v>220000</v>
      </c>
      <c r="I16" s="79">
        <v>445000</v>
      </c>
      <c r="J16" s="78">
        <v>225000</v>
      </c>
      <c r="K16" s="51">
        <v>150000</v>
      </c>
      <c r="L16" s="55">
        <v>150000</v>
      </c>
    </row>
    <row r="17" spans="1:12" ht="116.25" customHeight="1">
      <c r="A17" s="34" t="s">
        <v>637</v>
      </c>
      <c r="B17" s="1" t="s">
        <v>352</v>
      </c>
      <c r="C17" s="1" t="s">
        <v>345</v>
      </c>
      <c r="D17" s="1" t="s">
        <v>351</v>
      </c>
      <c r="E17" s="1" t="s">
        <v>350</v>
      </c>
      <c r="F17" s="78">
        <v>180</v>
      </c>
      <c r="G17" s="78">
        <v>195</v>
      </c>
      <c r="H17" s="78">
        <v>245000</v>
      </c>
      <c r="I17" s="79">
        <v>815000</v>
      </c>
      <c r="J17" s="78">
        <v>570000</v>
      </c>
      <c r="K17" s="51">
        <v>100000</v>
      </c>
      <c r="L17" s="55">
        <v>100000</v>
      </c>
    </row>
    <row r="18" spans="1:12" ht="116.25" customHeight="1">
      <c r="A18" s="34" t="s">
        <v>638</v>
      </c>
      <c r="B18" s="1" t="s">
        <v>511</v>
      </c>
      <c r="C18" s="1" t="s">
        <v>510</v>
      </c>
      <c r="D18" s="1" t="s">
        <v>22</v>
      </c>
      <c r="E18" s="1" t="s">
        <v>509</v>
      </c>
      <c r="F18" s="78">
        <v>150</v>
      </c>
      <c r="G18" s="78">
        <v>166</v>
      </c>
      <c r="H18" s="78">
        <v>452500</v>
      </c>
      <c r="I18" s="79">
        <v>772500</v>
      </c>
      <c r="J18" s="78">
        <v>320000</v>
      </c>
      <c r="K18" s="51">
        <v>0</v>
      </c>
      <c r="L18" s="55">
        <v>0</v>
      </c>
    </row>
    <row r="19" spans="1:12" s="5" customFormat="1" ht="116.25" customHeight="1">
      <c r="A19" s="34" t="s">
        <v>639</v>
      </c>
      <c r="B19" s="1" t="s">
        <v>553</v>
      </c>
      <c r="C19" s="1" t="s">
        <v>337</v>
      </c>
      <c r="D19" s="1" t="s">
        <v>22</v>
      </c>
      <c r="E19" s="1" t="s">
        <v>552</v>
      </c>
      <c r="F19" s="78">
        <v>52</v>
      </c>
      <c r="G19" s="78">
        <v>50</v>
      </c>
      <c r="H19" s="78">
        <v>275000</v>
      </c>
      <c r="I19" s="79">
        <v>475000</v>
      </c>
      <c r="J19" s="78">
        <v>200000</v>
      </c>
      <c r="K19" s="51">
        <v>100000</v>
      </c>
      <c r="L19" s="55">
        <v>100000</v>
      </c>
    </row>
    <row r="20" spans="1:12" ht="116.25" customHeight="1">
      <c r="A20" s="34" t="s">
        <v>640</v>
      </c>
      <c r="B20" s="1" t="s">
        <v>175</v>
      </c>
      <c r="C20" s="1" t="s">
        <v>174</v>
      </c>
      <c r="D20" s="1" t="s">
        <v>93</v>
      </c>
      <c r="E20" s="1" t="s">
        <v>724</v>
      </c>
      <c r="F20" s="78">
        <v>80</v>
      </c>
      <c r="G20" s="78">
        <v>500</v>
      </c>
      <c r="H20" s="78">
        <v>480000</v>
      </c>
      <c r="I20" s="79">
        <v>700000</v>
      </c>
      <c r="J20" s="78">
        <v>220000</v>
      </c>
      <c r="K20" s="51">
        <v>100000</v>
      </c>
      <c r="L20" s="55">
        <v>100000</v>
      </c>
    </row>
    <row r="21" spans="1:12" ht="116.25" customHeight="1">
      <c r="A21" s="34" t="s">
        <v>641</v>
      </c>
      <c r="B21" s="1" t="s">
        <v>81</v>
      </c>
      <c r="C21" s="1" t="s">
        <v>65</v>
      </c>
      <c r="D21" s="1" t="s">
        <v>22</v>
      </c>
      <c r="E21" s="1" t="s">
        <v>80</v>
      </c>
      <c r="F21" s="78">
        <v>130</v>
      </c>
      <c r="G21" s="78">
        <v>60</v>
      </c>
      <c r="H21" s="78">
        <v>307200</v>
      </c>
      <c r="I21" s="79">
        <v>797200</v>
      </c>
      <c r="J21" s="78">
        <v>490000</v>
      </c>
      <c r="K21" s="51">
        <v>200000</v>
      </c>
      <c r="L21" s="55">
        <v>200000</v>
      </c>
    </row>
    <row r="22" spans="1:12" ht="116.25" customHeight="1">
      <c r="A22" s="36" t="s">
        <v>642</v>
      </c>
      <c r="B22" s="3" t="s">
        <v>177</v>
      </c>
      <c r="C22" s="3" t="s">
        <v>176</v>
      </c>
      <c r="D22" s="3" t="s">
        <v>22</v>
      </c>
      <c r="E22" s="3" t="s">
        <v>725</v>
      </c>
      <c r="F22" s="87">
        <v>333</v>
      </c>
      <c r="G22" s="87">
        <v>0</v>
      </c>
      <c r="H22" s="87">
        <v>4315680</v>
      </c>
      <c r="I22" s="87">
        <v>4795200</v>
      </c>
      <c r="J22" s="87">
        <v>479520</v>
      </c>
      <c r="K22" s="52" t="s">
        <v>178</v>
      </c>
      <c r="L22" s="56" t="s">
        <v>178</v>
      </c>
    </row>
    <row r="23" spans="1:12" ht="116.25" customHeight="1">
      <c r="A23" s="34" t="s">
        <v>643</v>
      </c>
      <c r="B23" s="1" t="s">
        <v>451</v>
      </c>
      <c r="C23" s="1" t="s">
        <v>313</v>
      </c>
      <c r="D23" s="1" t="s">
        <v>22</v>
      </c>
      <c r="E23" s="1" t="s">
        <v>450</v>
      </c>
      <c r="F23" s="78">
        <v>16</v>
      </c>
      <c r="G23" s="78">
        <v>0</v>
      </c>
      <c r="H23" s="78">
        <v>483800</v>
      </c>
      <c r="I23" s="79">
        <v>783800</v>
      </c>
      <c r="J23" s="78">
        <v>300000</v>
      </c>
      <c r="K23" s="51">
        <v>200000</v>
      </c>
      <c r="L23" s="55">
        <v>200000</v>
      </c>
    </row>
    <row r="24" spans="1:12" ht="116.25" customHeight="1">
      <c r="A24" s="34" t="s">
        <v>644</v>
      </c>
      <c r="B24" s="1" t="s">
        <v>233</v>
      </c>
      <c r="C24" s="1" t="s">
        <v>217</v>
      </c>
      <c r="D24" s="1" t="s">
        <v>6</v>
      </c>
      <c r="E24" s="1" t="s">
        <v>232</v>
      </c>
      <c r="F24" s="78">
        <v>110</v>
      </c>
      <c r="G24" s="78">
        <v>0</v>
      </c>
      <c r="H24" s="78">
        <v>45000</v>
      </c>
      <c r="I24" s="79">
        <v>145000</v>
      </c>
      <c r="J24" s="78">
        <v>100000</v>
      </c>
      <c r="K24" s="51">
        <v>100000</v>
      </c>
      <c r="L24" s="55">
        <v>100000</v>
      </c>
    </row>
    <row r="25" spans="1:12" ht="116.25" customHeight="1">
      <c r="A25" s="34" t="s">
        <v>645</v>
      </c>
      <c r="B25" s="1" t="s">
        <v>242</v>
      </c>
      <c r="C25" s="1" t="s">
        <v>217</v>
      </c>
      <c r="D25" s="1" t="s">
        <v>6</v>
      </c>
      <c r="E25" s="1" t="s">
        <v>241</v>
      </c>
      <c r="F25" s="78">
        <v>140</v>
      </c>
      <c r="G25" s="78">
        <v>0</v>
      </c>
      <c r="H25" s="78">
        <v>65000</v>
      </c>
      <c r="I25" s="79">
        <v>215000</v>
      </c>
      <c r="J25" s="78">
        <v>150000</v>
      </c>
      <c r="K25" s="51">
        <v>80000</v>
      </c>
      <c r="L25" s="55">
        <v>80000</v>
      </c>
    </row>
    <row r="26" spans="1:12" ht="116.25" customHeight="1">
      <c r="A26" s="34" t="s">
        <v>646</v>
      </c>
      <c r="B26" s="1" t="s">
        <v>276</v>
      </c>
      <c r="C26" s="1" t="s">
        <v>217</v>
      </c>
      <c r="D26" s="1" t="s">
        <v>93</v>
      </c>
      <c r="E26" s="1" t="s">
        <v>275</v>
      </c>
      <c r="F26" s="78">
        <v>110</v>
      </c>
      <c r="G26" s="78">
        <v>0</v>
      </c>
      <c r="H26" s="78">
        <v>50000</v>
      </c>
      <c r="I26" s="79">
        <v>150000</v>
      </c>
      <c r="J26" s="78">
        <v>100000</v>
      </c>
      <c r="K26" s="51">
        <v>100000</v>
      </c>
      <c r="L26" s="55">
        <v>100000</v>
      </c>
    </row>
    <row r="27" spans="1:12" ht="116.25" customHeight="1">
      <c r="A27" s="34" t="s">
        <v>647</v>
      </c>
      <c r="B27" s="1" t="s">
        <v>412</v>
      </c>
      <c r="C27" s="1" t="s">
        <v>225</v>
      </c>
      <c r="D27" s="1" t="s">
        <v>411</v>
      </c>
      <c r="E27" s="1" t="s">
        <v>410</v>
      </c>
      <c r="F27" s="78">
        <v>180</v>
      </c>
      <c r="G27" s="78">
        <v>0</v>
      </c>
      <c r="H27" s="78">
        <v>36000</v>
      </c>
      <c r="I27" s="79">
        <v>120000</v>
      </c>
      <c r="J27" s="78">
        <v>84000</v>
      </c>
      <c r="K27" s="51">
        <v>50000</v>
      </c>
      <c r="L27" s="55">
        <v>50000</v>
      </c>
    </row>
    <row r="28" spans="1:12" ht="116.25" customHeight="1">
      <c r="A28" s="34" t="s">
        <v>648</v>
      </c>
      <c r="B28" s="1" t="s">
        <v>251</v>
      </c>
      <c r="C28" s="1" t="s">
        <v>250</v>
      </c>
      <c r="D28" s="1" t="s">
        <v>6</v>
      </c>
      <c r="E28" s="1" t="s">
        <v>249</v>
      </c>
      <c r="F28" s="78">
        <v>30</v>
      </c>
      <c r="G28" s="78">
        <v>0</v>
      </c>
      <c r="H28" s="78">
        <v>25000</v>
      </c>
      <c r="I28" s="79">
        <v>75000</v>
      </c>
      <c r="J28" s="78">
        <v>50000</v>
      </c>
      <c r="K28" s="51">
        <v>50000</v>
      </c>
      <c r="L28" s="55">
        <v>50000</v>
      </c>
    </row>
    <row r="29" spans="1:12" ht="116.25" customHeight="1">
      <c r="A29" s="34" t="s">
        <v>649</v>
      </c>
      <c r="B29" s="1" t="s">
        <v>190</v>
      </c>
      <c r="C29" s="1" t="s">
        <v>189</v>
      </c>
      <c r="D29" s="1" t="s">
        <v>22</v>
      </c>
      <c r="E29" s="1" t="s">
        <v>188</v>
      </c>
      <c r="F29" s="78">
        <v>25</v>
      </c>
      <c r="G29" s="78">
        <v>60</v>
      </c>
      <c r="H29" s="78">
        <v>325000</v>
      </c>
      <c r="I29" s="79">
        <v>660000</v>
      </c>
      <c r="J29" s="78">
        <v>335000</v>
      </c>
      <c r="K29" s="51">
        <v>200000</v>
      </c>
      <c r="L29" s="55">
        <v>200000</v>
      </c>
    </row>
    <row r="30" spans="1:12" ht="116.25" customHeight="1">
      <c r="A30" s="34" t="s">
        <v>650</v>
      </c>
      <c r="B30" s="1" t="s">
        <v>7</v>
      </c>
      <c r="C30" s="1" t="s">
        <v>3</v>
      </c>
      <c r="D30" s="1" t="s">
        <v>6</v>
      </c>
      <c r="E30" s="1" t="s">
        <v>4</v>
      </c>
      <c r="F30" s="78">
        <v>300</v>
      </c>
      <c r="G30" s="78">
        <v>40</v>
      </c>
      <c r="H30" s="78">
        <v>135000</v>
      </c>
      <c r="I30" s="79">
        <v>435000</v>
      </c>
      <c r="J30" s="78">
        <v>300000</v>
      </c>
      <c r="K30" s="51">
        <v>150000</v>
      </c>
      <c r="L30" s="55">
        <v>150000</v>
      </c>
    </row>
    <row r="31" spans="1:12" ht="86.25" customHeight="1">
      <c r="A31" s="34" t="s">
        <v>651</v>
      </c>
      <c r="B31" s="1" t="s">
        <v>489</v>
      </c>
      <c r="C31" s="1" t="s">
        <v>378</v>
      </c>
      <c r="D31" s="1" t="s">
        <v>41</v>
      </c>
      <c r="E31" s="1" t="s">
        <v>488</v>
      </c>
      <c r="F31" s="78">
        <v>20</v>
      </c>
      <c r="G31" s="78">
        <v>0</v>
      </c>
      <c r="H31" s="78">
        <v>300000</v>
      </c>
      <c r="I31" s="79">
        <v>800000</v>
      </c>
      <c r="J31" s="78">
        <v>500000</v>
      </c>
      <c r="K31" s="51">
        <v>250000</v>
      </c>
      <c r="L31" s="55">
        <v>250000</v>
      </c>
    </row>
    <row r="32" spans="1:12" ht="116.25" customHeight="1">
      <c r="A32" s="34" t="s">
        <v>652</v>
      </c>
      <c r="B32" s="1" t="s">
        <v>15</v>
      </c>
      <c r="C32" s="1" t="s">
        <v>14</v>
      </c>
      <c r="D32" s="1" t="s">
        <v>6</v>
      </c>
      <c r="E32" s="1" t="s">
        <v>13</v>
      </c>
      <c r="F32" s="78">
        <v>150</v>
      </c>
      <c r="G32" s="78">
        <v>96</v>
      </c>
      <c r="H32" s="78">
        <v>480000</v>
      </c>
      <c r="I32" s="79">
        <v>960000</v>
      </c>
      <c r="J32" s="78">
        <v>480000</v>
      </c>
      <c r="K32" s="51">
        <v>200000</v>
      </c>
      <c r="L32" s="55">
        <v>200000</v>
      </c>
    </row>
    <row r="33" spans="1:12" ht="116.25" customHeight="1">
      <c r="A33" s="34" t="s">
        <v>656</v>
      </c>
      <c r="B33" s="1" t="s">
        <v>304</v>
      </c>
      <c r="C33" s="1" t="s">
        <v>303</v>
      </c>
      <c r="D33" s="1" t="s">
        <v>22</v>
      </c>
      <c r="E33" s="1" t="s">
        <v>302</v>
      </c>
      <c r="F33" s="78">
        <v>20</v>
      </c>
      <c r="G33" s="78">
        <v>0</v>
      </c>
      <c r="H33" s="78">
        <v>334000</v>
      </c>
      <c r="I33" s="79">
        <v>430000</v>
      </c>
      <c r="J33" s="78">
        <v>96000</v>
      </c>
      <c r="K33" s="51">
        <v>0</v>
      </c>
      <c r="L33" s="55">
        <v>0</v>
      </c>
    </row>
    <row r="34" spans="1:12" ht="116.25" customHeight="1">
      <c r="A34" s="34" t="s">
        <v>657</v>
      </c>
      <c r="B34" s="1" t="s">
        <v>366</v>
      </c>
      <c r="C34" s="1" t="s">
        <v>303</v>
      </c>
      <c r="D34" s="1" t="s">
        <v>22</v>
      </c>
      <c r="E34" s="1" t="s">
        <v>365</v>
      </c>
      <c r="F34" s="78">
        <v>22</v>
      </c>
      <c r="G34" s="78">
        <v>0</v>
      </c>
      <c r="H34" s="78">
        <v>147200</v>
      </c>
      <c r="I34" s="79">
        <v>418200</v>
      </c>
      <c r="J34" s="78">
        <v>271000</v>
      </c>
      <c r="K34" s="51">
        <v>150000</v>
      </c>
      <c r="L34" s="55">
        <v>150000</v>
      </c>
    </row>
    <row r="35" spans="1:12" ht="116.25" customHeight="1">
      <c r="A35" s="34" t="s">
        <v>658</v>
      </c>
      <c r="B35" s="1" t="s">
        <v>414</v>
      </c>
      <c r="C35" s="1" t="s">
        <v>303</v>
      </c>
      <c r="D35" s="1" t="s">
        <v>6</v>
      </c>
      <c r="E35" s="1" t="s">
        <v>413</v>
      </c>
      <c r="F35" s="78">
        <v>40</v>
      </c>
      <c r="G35" s="78">
        <v>0</v>
      </c>
      <c r="H35" s="78">
        <v>700000</v>
      </c>
      <c r="I35" s="79">
        <v>1100000</v>
      </c>
      <c r="J35" s="78">
        <v>400000</v>
      </c>
      <c r="K35" s="51">
        <v>200000</v>
      </c>
      <c r="L35" s="55">
        <v>200000</v>
      </c>
    </row>
    <row r="36" spans="1:12" ht="116.25" customHeight="1">
      <c r="A36" s="34" t="s">
        <v>659</v>
      </c>
      <c r="B36" s="1" t="s">
        <v>369</v>
      </c>
      <c r="C36" s="1" t="s">
        <v>368</v>
      </c>
      <c r="D36" s="1" t="s">
        <v>6</v>
      </c>
      <c r="E36" s="1" t="s">
        <v>367</v>
      </c>
      <c r="F36" s="78">
        <v>18</v>
      </c>
      <c r="G36" s="78">
        <v>0</v>
      </c>
      <c r="H36" s="78">
        <v>30000</v>
      </c>
      <c r="I36" s="79">
        <v>100000</v>
      </c>
      <c r="J36" s="78">
        <v>70000</v>
      </c>
      <c r="K36" s="51">
        <v>70000</v>
      </c>
      <c r="L36" s="55">
        <v>70000</v>
      </c>
    </row>
    <row r="37" spans="1:12" ht="116.25" customHeight="1">
      <c r="A37" s="34" t="s">
        <v>660</v>
      </c>
      <c r="B37" s="1" t="s">
        <v>46</v>
      </c>
      <c r="C37" s="1" t="s">
        <v>44</v>
      </c>
      <c r="D37" s="1" t="s">
        <v>45</v>
      </c>
      <c r="E37" s="1" t="s">
        <v>43</v>
      </c>
      <c r="F37" s="78">
        <v>15</v>
      </c>
      <c r="G37" s="78">
        <v>156</v>
      </c>
      <c r="H37" s="78">
        <v>203340</v>
      </c>
      <c r="I37" s="79">
        <v>668340</v>
      </c>
      <c r="J37" s="78">
        <v>465000</v>
      </c>
      <c r="K37" s="51">
        <v>0</v>
      </c>
      <c r="L37" s="55">
        <v>0</v>
      </c>
    </row>
    <row r="38" spans="1:12" ht="116.25" customHeight="1">
      <c r="A38" s="34" t="s">
        <v>661</v>
      </c>
      <c r="B38" s="1" t="s">
        <v>531</v>
      </c>
      <c r="C38" s="1" t="s">
        <v>526</v>
      </c>
      <c r="D38" s="1" t="s">
        <v>155</v>
      </c>
      <c r="E38" s="1" t="s">
        <v>530</v>
      </c>
      <c r="F38" s="78">
        <v>250</v>
      </c>
      <c r="G38" s="78">
        <v>0</v>
      </c>
      <c r="H38" s="78">
        <v>90000</v>
      </c>
      <c r="I38" s="79">
        <v>300000</v>
      </c>
      <c r="J38" s="78">
        <v>210000</v>
      </c>
      <c r="K38" s="51">
        <v>100000</v>
      </c>
      <c r="L38" s="55">
        <v>100000</v>
      </c>
    </row>
    <row r="39" spans="1:12" ht="116.25" customHeight="1">
      <c r="A39" s="34" t="s">
        <v>662</v>
      </c>
      <c r="B39" s="1" t="s">
        <v>36</v>
      </c>
      <c r="C39" s="1" t="s">
        <v>31</v>
      </c>
      <c r="D39" s="1" t="s">
        <v>22</v>
      </c>
      <c r="E39" s="1" t="s">
        <v>35</v>
      </c>
      <c r="F39" s="78">
        <v>35</v>
      </c>
      <c r="G39" s="78">
        <v>80</v>
      </c>
      <c r="H39" s="78">
        <v>268800</v>
      </c>
      <c r="I39" s="79">
        <v>434300</v>
      </c>
      <c r="J39" s="78">
        <v>165500</v>
      </c>
      <c r="K39" s="51">
        <v>100000</v>
      </c>
      <c r="L39" s="55">
        <v>100000</v>
      </c>
    </row>
    <row r="40" spans="1:12" ht="116.25" customHeight="1">
      <c r="A40" s="34" t="s">
        <v>663</v>
      </c>
      <c r="B40" s="1" t="s">
        <v>616</v>
      </c>
      <c r="C40" s="1" t="s">
        <v>612</v>
      </c>
      <c r="D40" s="1" t="s">
        <v>6</v>
      </c>
      <c r="E40" s="1" t="s">
        <v>615</v>
      </c>
      <c r="F40" s="78">
        <v>30</v>
      </c>
      <c r="G40" s="78">
        <v>60</v>
      </c>
      <c r="H40" s="78">
        <v>89000</v>
      </c>
      <c r="I40" s="79">
        <v>289000</v>
      </c>
      <c r="J40" s="78">
        <v>200000</v>
      </c>
      <c r="K40" s="51">
        <v>100000</v>
      </c>
      <c r="L40" s="55">
        <v>100000</v>
      </c>
    </row>
    <row r="41" spans="1:12" ht="86.25" customHeight="1">
      <c r="A41" s="34" t="s">
        <v>664</v>
      </c>
      <c r="B41" s="1" t="s">
        <v>164</v>
      </c>
      <c r="C41" s="1" t="s">
        <v>161</v>
      </c>
      <c r="D41" s="1" t="s">
        <v>41</v>
      </c>
      <c r="E41" s="1" t="s">
        <v>163</v>
      </c>
      <c r="F41" s="78">
        <v>35</v>
      </c>
      <c r="G41" s="78">
        <v>0</v>
      </c>
      <c r="H41" s="78">
        <v>200000</v>
      </c>
      <c r="I41" s="79">
        <v>448000</v>
      </c>
      <c r="J41" s="78">
        <v>248000</v>
      </c>
      <c r="K41" s="51">
        <v>100000</v>
      </c>
      <c r="L41" s="55">
        <v>100000</v>
      </c>
    </row>
    <row r="42" spans="1:12" ht="116.25" customHeight="1">
      <c r="A42" s="34" t="s">
        <v>665</v>
      </c>
      <c r="B42" s="1" t="s">
        <v>171</v>
      </c>
      <c r="C42" s="1" t="s">
        <v>161</v>
      </c>
      <c r="D42" s="1" t="s">
        <v>170</v>
      </c>
      <c r="E42" s="1" t="s">
        <v>169</v>
      </c>
      <c r="F42" s="78">
        <v>371</v>
      </c>
      <c r="G42" s="78">
        <v>25</v>
      </c>
      <c r="H42" s="78">
        <v>152500</v>
      </c>
      <c r="I42" s="79">
        <v>402500</v>
      </c>
      <c r="J42" s="78">
        <v>250000</v>
      </c>
      <c r="K42" s="51">
        <v>100000</v>
      </c>
      <c r="L42" s="55">
        <v>100000</v>
      </c>
    </row>
    <row r="43" spans="1:12" ht="116.25" customHeight="1">
      <c r="A43" s="34" t="s">
        <v>666</v>
      </c>
      <c r="B43" s="1" t="s">
        <v>173</v>
      </c>
      <c r="C43" s="1" t="s">
        <v>161</v>
      </c>
      <c r="D43" s="1" t="s">
        <v>6</v>
      </c>
      <c r="E43" s="1" t="s">
        <v>172</v>
      </c>
      <c r="F43" s="78">
        <v>36</v>
      </c>
      <c r="G43" s="78">
        <v>40</v>
      </c>
      <c r="H43" s="78">
        <v>200000</v>
      </c>
      <c r="I43" s="79">
        <v>664720</v>
      </c>
      <c r="J43" s="78">
        <v>464720</v>
      </c>
      <c r="K43" s="51">
        <v>150000</v>
      </c>
      <c r="L43" s="55">
        <v>150000</v>
      </c>
    </row>
    <row r="44" spans="1:12" ht="116.25" customHeight="1">
      <c r="A44" s="34" t="s">
        <v>667</v>
      </c>
      <c r="B44" s="1" t="s">
        <v>434</v>
      </c>
      <c r="C44" s="1" t="s">
        <v>432</v>
      </c>
      <c r="D44" s="1" t="s">
        <v>45</v>
      </c>
      <c r="E44" s="1" t="s">
        <v>433</v>
      </c>
      <c r="F44" s="78">
        <v>30</v>
      </c>
      <c r="G44" s="78">
        <v>0</v>
      </c>
      <c r="H44" s="78">
        <v>100000</v>
      </c>
      <c r="I44" s="79">
        <v>300000</v>
      </c>
      <c r="J44" s="78">
        <v>200000</v>
      </c>
      <c r="K44" s="51">
        <v>200000</v>
      </c>
      <c r="L44" s="55">
        <v>200000</v>
      </c>
    </row>
    <row r="45" spans="1:12" ht="116.25" customHeight="1">
      <c r="A45" s="34" t="s">
        <v>668</v>
      </c>
      <c r="B45" s="1" t="s">
        <v>39</v>
      </c>
      <c r="C45" s="1" t="s">
        <v>37</v>
      </c>
      <c r="D45" s="1" t="s">
        <v>6</v>
      </c>
      <c r="E45" s="1" t="s">
        <v>38</v>
      </c>
      <c r="F45" s="78">
        <v>2500</v>
      </c>
      <c r="G45" s="78">
        <v>360</v>
      </c>
      <c r="H45" s="78">
        <v>530400</v>
      </c>
      <c r="I45" s="79">
        <v>1600400</v>
      </c>
      <c r="J45" s="78">
        <v>1070000</v>
      </c>
      <c r="K45" s="51">
        <v>150000</v>
      </c>
      <c r="L45" s="55">
        <v>150000</v>
      </c>
    </row>
    <row r="46" spans="1:12" ht="116.25" customHeight="1">
      <c r="A46" s="34" t="s">
        <v>669</v>
      </c>
      <c r="B46" s="1" t="s">
        <v>573</v>
      </c>
      <c r="C46" s="1" t="s">
        <v>570</v>
      </c>
      <c r="D46" s="1" t="s">
        <v>411</v>
      </c>
      <c r="E46" s="1" t="s">
        <v>572</v>
      </c>
      <c r="F46" s="78">
        <v>150</v>
      </c>
      <c r="G46" s="78">
        <v>50</v>
      </c>
      <c r="H46" s="78">
        <v>595000</v>
      </c>
      <c r="I46" s="79">
        <v>945000</v>
      </c>
      <c r="J46" s="78">
        <v>350000</v>
      </c>
      <c r="K46" s="51">
        <v>150000</v>
      </c>
      <c r="L46" s="55">
        <v>150000</v>
      </c>
    </row>
    <row r="47" spans="1:12" ht="116.25" customHeight="1">
      <c r="A47" s="34" t="s">
        <v>670</v>
      </c>
      <c r="B47" s="1" t="s">
        <v>87</v>
      </c>
      <c r="C47" s="1" t="s">
        <v>83</v>
      </c>
      <c r="D47" s="1" t="s">
        <v>22</v>
      </c>
      <c r="E47" s="1" t="s">
        <v>86</v>
      </c>
      <c r="F47" s="78">
        <v>40</v>
      </c>
      <c r="G47" s="78">
        <v>80</v>
      </c>
      <c r="H47" s="78">
        <v>160000</v>
      </c>
      <c r="I47" s="79">
        <v>425000</v>
      </c>
      <c r="J47" s="78">
        <v>265000</v>
      </c>
      <c r="K47" s="51">
        <v>150000</v>
      </c>
      <c r="L47" s="55">
        <v>150000</v>
      </c>
    </row>
    <row r="48" spans="1:12" ht="86.25" customHeight="1">
      <c r="A48" s="34" t="s">
        <v>671</v>
      </c>
      <c r="B48" s="1" t="s">
        <v>88</v>
      </c>
      <c r="C48" s="1" t="s">
        <v>83</v>
      </c>
      <c r="D48" s="1" t="s">
        <v>41</v>
      </c>
      <c r="E48" s="1" t="s">
        <v>127</v>
      </c>
      <c r="F48" s="78">
        <v>120</v>
      </c>
      <c r="G48" s="78">
        <v>0</v>
      </c>
      <c r="H48" s="78">
        <v>70000</v>
      </c>
      <c r="I48" s="79">
        <v>210000</v>
      </c>
      <c r="J48" s="78">
        <v>140000</v>
      </c>
      <c r="K48" s="51">
        <v>100000</v>
      </c>
      <c r="L48" s="55">
        <v>100000</v>
      </c>
    </row>
    <row r="49" spans="1:12" ht="116.25" customHeight="1">
      <c r="A49" s="34" t="s">
        <v>672</v>
      </c>
      <c r="B49" s="1" t="s">
        <v>94</v>
      </c>
      <c r="C49" s="1" t="s">
        <v>83</v>
      </c>
      <c r="D49" s="1" t="s">
        <v>93</v>
      </c>
      <c r="E49" s="1" t="s">
        <v>92</v>
      </c>
      <c r="F49" s="78">
        <v>130</v>
      </c>
      <c r="G49" s="78">
        <v>10</v>
      </c>
      <c r="H49" s="78">
        <v>140000</v>
      </c>
      <c r="I49" s="79">
        <v>450000</v>
      </c>
      <c r="J49" s="78">
        <v>310000</v>
      </c>
      <c r="K49" s="51">
        <v>100000</v>
      </c>
      <c r="L49" s="55">
        <v>100000</v>
      </c>
    </row>
    <row r="50" spans="1:12" ht="116.25" customHeight="1">
      <c r="A50" s="34" t="s">
        <v>673</v>
      </c>
      <c r="B50" s="1" t="s">
        <v>362</v>
      </c>
      <c r="C50" s="1" t="s">
        <v>359</v>
      </c>
      <c r="D50" s="1" t="s">
        <v>22</v>
      </c>
      <c r="E50" s="1" t="s">
        <v>361</v>
      </c>
      <c r="F50" s="78">
        <v>95</v>
      </c>
      <c r="G50" s="78">
        <v>0</v>
      </c>
      <c r="H50" s="78">
        <v>300000</v>
      </c>
      <c r="I50" s="79">
        <v>830000</v>
      </c>
      <c r="J50" s="78">
        <v>530000</v>
      </c>
      <c r="K50" s="51">
        <v>300000</v>
      </c>
      <c r="L50" s="55">
        <v>300000</v>
      </c>
    </row>
    <row r="51" spans="1:12" ht="116.25" customHeight="1">
      <c r="A51" s="34" t="s">
        <v>674</v>
      </c>
      <c r="B51" s="1" t="s">
        <v>106</v>
      </c>
      <c r="C51" s="1" t="s">
        <v>96</v>
      </c>
      <c r="D51" s="1" t="s">
        <v>6</v>
      </c>
      <c r="E51" s="1" t="s">
        <v>105</v>
      </c>
      <c r="F51" s="78">
        <v>386</v>
      </c>
      <c r="G51" s="78">
        <v>42</v>
      </c>
      <c r="H51" s="78">
        <v>104000</v>
      </c>
      <c r="I51" s="79">
        <v>196000</v>
      </c>
      <c r="J51" s="78">
        <v>92000</v>
      </c>
      <c r="K51" s="51">
        <v>90000</v>
      </c>
      <c r="L51" s="55">
        <v>90000</v>
      </c>
    </row>
    <row r="52" spans="1:12" ht="116.25" customHeight="1">
      <c r="A52" s="34" t="s">
        <v>675</v>
      </c>
      <c r="B52" s="1" t="s">
        <v>156</v>
      </c>
      <c r="C52" s="1" t="s">
        <v>154</v>
      </c>
      <c r="D52" s="1" t="s">
        <v>155</v>
      </c>
      <c r="E52" s="1" t="s">
        <v>153</v>
      </c>
      <c r="F52" s="78">
        <v>30</v>
      </c>
      <c r="G52" s="78">
        <v>0</v>
      </c>
      <c r="H52" s="78">
        <v>137800</v>
      </c>
      <c r="I52" s="79">
        <v>456000</v>
      </c>
      <c r="J52" s="78">
        <v>318200</v>
      </c>
      <c r="K52" s="51">
        <v>200000</v>
      </c>
      <c r="L52" s="55">
        <v>200000</v>
      </c>
    </row>
    <row r="53" spans="1:12" ht="116.25" customHeight="1">
      <c r="A53" s="34" t="s">
        <v>676</v>
      </c>
      <c r="B53" s="1" t="s">
        <v>380</v>
      </c>
      <c r="C53" s="1" t="s">
        <v>371</v>
      </c>
      <c r="D53" s="1" t="s">
        <v>22</v>
      </c>
      <c r="E53" s="1" t="s">
        <v>379</v>
      </c>
      <c r="F53" s="78">
        <v>25</v>
      </c>
      <c r="G53" s="78">
        <v>175</v>
      </c>
      <c r="H53" s="78">
        <v>263181</v>
      </c>
      <c r="I53" s="79">
        <v>489421</v>
      </c>
      <c r="J53" s="78">
        <v>226240</v>
      </c>
      <c r="K53" s="51">
        <v>100000</v>
      </c>
      <c r="L53" s="55">
        <v>100000</v>
      </c>
    </row>
    <row r="54" spans="1:12" ht="116.25" customHeight="1">
      <c r="A54" s="34" t="s">
        <v>677</v>
      </c>
      <c r="B54" s="1" t="s">
        <v>405</v>
      </c>
      <c r="C54" s="1" t="s">
        <v>394</v>
      </c>
      <c r="D54" s="1" t="s">
        <v>6</v>
      </c>
      <c r="E54" s="1" t="s">
        <v>404</v>
      </c>
      <c r="F54" s="78">
        <v>30</v>
      </c>
      <c r="G54" s="78">
        <v>10</v>
      </c>
      <c r="H54" s="78">
        <v>38000</v>
      </c>
      <c r="I54" s="79">
        <v>108000</v>
      </c>
      <c r="J54" s="78">
        <v>70000</v>
      </c>
      <c r="K54" s="51">
        <v>70000</v>
      </c>
      <c r="L54" s="55">
        <v>70000</v>
      </c>
    </row>
    <row r="55" spans="1:12" ht="86.25" customHeight="1">
      <c r="A55" s="34" t="s">
        <v>678</v>
      </c>
      <c r="B55" s="1" t="s">
        <v>407</v>
      </c>
      <c r="C55" s="1" t="s">
        <v>394</v>
      </c>
      <c r="D55" s="1" t="s">
        <v>41</v>
      </c>
      <c r="E55" s="1" t="s">
        <v>406</v>
      </c>
      <c r="F55" s="78">
        <v>500</v>
      </c>
      <c r="G55" s="78">
        <v>20</v>
      </c>
      <c r="H55" s="78">
        <v>40000</v>
      </c>
      <c r="I55" s="79">
        <v>130000</v>
      </c>
      <c r="J55" s="78">
        <v>90000</v>
      </c>
      <c r="K55" s="51">
        <v>90000</v>
      </c>
      <c r="L55" s="55">
        <v>90000</v>
      </c>
    </row>
    <row r="56" spans="1:12" ht="116.25" customHeight="1">
      <c r="A56" s="34" t="s">
        <v>679</v>
      </c>
      <c r="B56" s="1" t="s">
        <v>409</v>
      </c>
      <c r="C56" s="1" t="s">
        <v>394</v>
      </c>
      <c r="D56" s="1" t="s">
        <v>6</v>
      </c>
      <c r="E56" s="1" t="s">
        <v>408</v>
      </c>
      <c r="F56" s="78">
        <v>100</v>
      </c>
      <c r="G56" s="78">
        <v>0</v>
      </c>
      <c r="H56" s="78">
        <v>22000</v>
      </c>
      <c r="I56" s="79">
        <v>72000</v>
      </c>
      <c r="J56" s="78">
        <v>50000</v>
      </c>
      <c r="K56" s="51">
        <v>50000</v>
      </c>
      <c r="L56" s="55">
        <v>50000</v>
      </c>
    </row>
    <row r="57" spans="1:12" s="5" customFormat="1" ht="116.25" customHeight="1">
      <c r="A57" s="34" t="s">
        <v>680</v>
      </c>
      <c r="B57" s="1" t="s">
        <v>426</v>
      </c>
      <c r="C57" s="1" t="s">
        <v>253</v>
      </c>
      <c r="D57" s="1" t="s">
        <v>6</v>
      </c>
      <c r="E57" s="1" t="s">
        <v>425</v>
      </c>
      <c r="F57" s="78">
        <v>300</v>
      </c>
      <c r="G57" s="78">
        <v>45</v>
      </c>
      <c r="H57" s="78">
        <v>90000</v>
      </c>
      <c r="I57" s="79">
        <v>300000</v>
      </c>
      <c r="J57" s="78">
        <v>210000</v>
      </c>
      <c r="K57" s="51">
        <v>100000</v>
      </c>
      <c r="L57" s="55">
        <v>100000</v>
      </c>
    </row>
    <row r="58" spans="1:12" ht="116.25" customHeight="1">
      <c r="A58" s="34" t="s">
        <v>681</v>
      </c>
      <c r="B58" s="1" t="s">
        <v>437</v>
      </c>
      <c r="C58" s="1" t="s">
        <v>436</v>
      </c>
      <c r="D58" s="1" t="s">
        <v>6</v>
      </c>
      <c r="E58" s="1" t="s">
        <v>435</v>
      </c>
      <c r="F58" s="78">
        <v>200</v>
      </c>
      <c r="G58" s="78">
        <v>0</v>
      </c>
      <c r="H58" s="78">
        <v>130000</v>
      </c>
      <c r="I58" s="79">
        <v>400000</v>
      </c>
      <c r="J58" s="78">
        <v>270000</v>
      </c>
      <c r="K58" s="51">
        <v>100000</v>
      </c>
      <c r="L58" s="55">
        <v>100000</v>
      </c>
    </row>
    <row r="59" spans="1:12" ht="86.25" customHeight="1">
      <c r="A59" s="34" t="s">
        <v>682</v>
      </c>
      <c r="B59" s="1" t="s">
        <v>194</v>
      </c>
      <c r="C59" s="1" t="s">
        <v>67</v>
      </c>
      <c r="D59" s="1" t="s">
        <v>41</v>
      </c>
      <c r="E59" s="1" t="s">
        <v>193</v>
      </c>
      <c r="F59" s="78">
        <v>800</v>
      </c>
      <c r="G59" s="78">
        <v>60</v>
      </c>
      <c r="H59" s="78">
        <v>240000</v>
      </c>
      <c r="I59" s="79">
        <v>440000</v>
      </c>
      <c r="J59" s="78">
        <v>200000</v>
      </c>
      <c r="K59" s="51">
        <v>100000</v>
      </c>
      <c r="L59" s="55">
        <v>100000</v>
      </c>
    </row>
    <row r="60" spans="1:12" ht="63.75" customHeight="1" thickBot="1">
      <c r="A60" s="35" t="s">
        <v>683</v>
      </c>
      <c r="B60" s="2" t="s">
        <v>23</v>
      </c>
      <c r="C60" s="2" t="s">
        <v>21</v>
      </c>
      <c r="D60" s="2" t="s">
        <v>22</v>
      </c>
      <c r="E60" s="2" t="s">
        <v>20</v>
      </c>
      <c r="F60" s="81">
        <v>50</v>
      </c>
      <c r="G60" s="81">
        <v>0</v>
      </c>
      <c r="H60" s="81">
        <v>320000</v>
      </c>
      <c r="I60" s="82">
        <v>520000</v>
      </c>
      <c r="J60" s="81">
        <v>200000</v>
      </c>
      <c r="K60" s="60">
        <v>100000</v>
      </c>
      <c r="L60" s="57">
        <v>100000</v>
      </c>
    </row>
    <row r="61" spans="1:12" ht="21.75" customHeight="1">
      <c r="I61" s="31"/>
      <c r="J61" s="31"/>
      <c r="L61" s="73"/>
    </row>
    <row r="62" spans="1:12" ht="21.75" customHeight="1"/>
    <row r="63" spans="1:12" ht="20.100000000000001" customHeight="1">
      <c r="A63" s="29" t="s">
        <v>733</v>
      </c>
      <c r="H63" s="20"/>
      <c r="I63" s="21"/>
      <c r="J63" s="20"/>
      <c r="K63" s="20"/>
    </row>
    <row r="64" spans="1:12" ht="20.100000000000001" customHeight="1">
      <c r="H64" s="25"/>
      <c r="I64" s="26"/>
      <c r="J64" s="25"/>
      <c r="K64" s="25"/>
    </row>
    <row r="65" spans="8:11" ht="20.100000000000001" customHeight="1">
      <c r="H65" s="25"/>
      <c r="I65" s="26"/>
      <c r="J65" s="25"/>
      <c r="K65" s="25"/>
    </row>
    <row r="66" spans="8:11" ht="20.100000000000001" customHeight="1">
      <c r="H66" s="25"/>
      <c r="I66" s="144" t="s">
        <v>734</v>
      </c>
      <c r="J66" s="144"/>
      <c r="K66" s="25"/>
    </row>
    <row r="67" spans="8:11" ht="20.100000000000001" customHeight="1">
      <c r="H67" s="25"/>
      <c r="I67" s="144" t="s">
        <v>735</v>
      </c>
      <c r="J67" s="144"/>
      <c r="K67" s="25"/>
    </row>
  </sheetData>
  <mergeCells count="11">
    <mergeCell ref="I66:J66"/>
    <mergeCell ref="I67:J67"/>
    <mergeCell ref="A9:B9"/>
    <mergeCell ref="A7:B7"/>
    <mergeCell ref="A6:B6"/>
    <mergeCell ref="A8:B8"/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8" scale="60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02"/>
  <sheetViews>
    <sheetView topLeftCell="E1" zoomScale="75" zoomScaleNormal="75" workbookViewId="0">
      <selection activeCell="E6" sqref="E6"/>
    </sheetView>
  </sheetViews>
  <sheetFormatPr defaultColWidth="9.140625" defaultRowHeight="78.75" customHeight="1"/>
  <cols>
    <col min="1" max="1" width="10.5703125" bestFit="1" customWidth="1"/>
    <col min="2" max="2" width="24.28515625" style="4" customWidth="1"/>
    <col min="3" max="3" width="36.5703125" style="4" bestFit="1" customWidth="1"/>
    <col min="4" max="4" width="53.7109375" style="4" customWidth="1"/>
    <col min="5" max="5" width="42.7109375" style="4" customWidth="1"/>
    <col min="6" max="6" width="14.28515625" style="4" customWidth="1"/>
    <col min="7" max="7" width="23" style="4" customWidth="1"/>
    <col min="8" max="8" width="16" style="4" customWidth="1"/>
    <col min="9" max="9" width="17.5703125" style="5" customWidth="1"/>
    <col min="10" max="10" width="18.28515625" style="4" customWidth="1"/>
    <col min="11" max="12" width="29.5703125" style="4" customWidth="1"/>
    <col min="13" max="16384" width="9.140625" style="4"/>
  </cols>
  <sheetData>
    <row r="1" spans="1:12" ht="51.75" customHeight="1" thickBot="1">
      <c r="A1" s="149" t="s">
        <v>628</v>
      </c>
      <c r="B1" s="150"/>
      <c r="C1" s="7" t="s">
        <v>10</v>
      </c>
    </row>
    <row r="2" spans="1:12" ht="31.5" customHeight="1">
      <c r="A2" s="151" t="s">
        <v>629</v>
      </c>
      <c r="B2" s="152"/>
      <c r="C2" s="9">
        <v>9500000</v>
      </c>
    </row>
    <row r="3" spans="1:12" ht="31.5" customHeight="1">
      <c r="A3" s="153" t="s">
        <v>630</v>
      </c>
      <c r="B3" s="154"/>
      <c r="C3" s="10">
        <v>1450000</v>
      </c>
    </row>
    <row r="4" spans="1:12" ht="31.5" customHeight="1">
      <c r="A4" s="153" t="s">
        <v>631</v>
      </c>
      <c r="B4" s="154"/>
      <c r="C4" s="11">
        <f>C2*0.05</f>
        <v>475000</v>
      </c>
    </row>
    <row r="5" spans="1:12" ht="31.5" customHeight="1">
      <c r="A5" s="153" t="s">
        <v>632</v>
      </c>
      <c r="B5" s="154"/>
      <c r="C5" s="11">
        <f>C2-C3-C4</f>
        <v>7575000</v>
      </c>
    </row>
    <row r="6" spans="1:12" ht="31.5" customHeight="1">
      <c r="A6" s="153" t="s">
        <v>633</v>
      </c>
      <c r="B6" s="154"/>
      <c r="C6" s="12">
        <f>SUM(J15:J95)</f>
        <v>21917125</v>
      </c>
    </row>
    <row r="7" spans="1:12" ht="31.5" customHeight="1">
      <c r="A7" s="153" t="s">
        <v>655</v>
      </c>
      <c r="B7" s="154"/>
      <c r="C7" s="12">
        <f>C6-J7</f>
        <v>21057125</v>
      </c>
      <c r="I7" s="39"/>
      <c r="J7" s="40">
        <f>SUM(J15,J40:J41,J87,J92)</f>
        <v>860000</v>
      </c>
    </row>
    <row r="8" spans="1:12" ht="31.5" customHeight="1">
      <c r="A8" s="147" t="s">
        <v>634</v>
      </c>
      <c r="B8" s="148"/>
      <c r="C8" s="12">
        <f>SUM(K15:K95)</f>
        <v>7575000</v>
      </c>
    </row>
    <row r="9" spans="1:12" ht="31.5" customHeight="1" thickBot="1">
      <c r="A9" s="145" t="s">
        <v>730</v>
      </c>
      <c r="B9" s="160"/>
      <c r="C9" s="13">
        <f>SUM(L15:L95)</f>
        <v>7575000</v>
      </c>
      <c r="D9" s="54"/>
    </row>
    <row r="10" spans="1:12" ht="15" customHeight="1">
      <c r="A10" s="155"/>
      <c r="B10" s="155"/>
      <c r="C10" s="49"/>
    </row>
    <row r="11" spans="1:12" ht="15" customHeight="1">
      <c r="A11" s="63"/>
      <c r="B11" s="63"/>
      <c r="C11" s="49"/>
    </row>
    <row r="12" spans="1:12" ht="15" customHeight="1"/>
    <row r="13" spans="1:12" ht="15" customHeight="1" thickBot="1"/>
    <row r="14" spans="1:12" ht="78.75" customHeight="1" thickBot="1">
      <c r="A14" s="15" t="s">
        <v>622</v>
      </c>
      <c r="B14" s="16" t="s">
        <v>2</v>
      </c>
      <c r="C14" s="16" t="s">
        <v>623</v>
      </c>
      <c r="D14" s="16" t="s">
        <v>624</v>
      </c>
      <c r="E14" s="16" t="s">
        <v>0</v>
      </c>
      <c r="F14" s="16" t="s">
        <v>625</v>
      </c>
      <c r="G14" s="16" t="s">
        <v>1</v>
      </c>
      <c r="H14" s="27" t="s">
        <v>626</v>
      </c>
      <c r="I14" s="27" t="s">
        <v>627</v>
      </c>
      <c r="J14" s="27" t="s">
        <v>654</v>
      </c>
      <c r="K14" s="27" t="s">
        <v>653</v>
      </c>
      <c r="L14" s="53" t="s">
        <v>732</v>
      </c>
    </row>
    <row r="15" spans="1:12" s="5" customFormat="1" ht="65.25" customHeight="1">
      <c r="A15" s="37" t="s">
        <v>635</v>
      </c>
      <c r="B15" s="38" t="s">
        <v>508</v>
      </c>
      <c r="C15" s="38" t="s">
        <v>506</v>
      </c>
      <c r="D15" s="38" t="s">
        <v>68</v>
      </c>
      <c r="E15" s="38" t="s">
        <v>507</v>
      </c>
      <c r="F15" s="89">
        <v>30</v>
      </c>
      <c r="G15" s="89">
        <v>0</v>
      </c>
      <c r="H15" s="90">
        <v>86000</v>
      </c>
      <c r="I15" s="90">
        <v>286000</v>
      </c>
      <c r="J15" s="90">
        <v>200000</v>
      </c>
      <c r="K15" s="89" t="s">
        <v>122</v>
      </c>
      <c r="L15" s="91" t="s">
        <v>122</v>
      </c>
    </row>
    <row r="16" spans="1:12" ht="65.25" customHeight="1">
      <c r="A16" s="58" t="s">
        <v>636</v>
      </c>
      <c r="B16" s="1" t="s">
        <v>285</v>
      </c>
      <c r="C16" s="1" t="s">
        <v>281</v>
      </c>
      <c r="D16" s="1" t="s">
        <v>726</v>
      </c>
      <c r="E16" s="1" t="s">
        <v>284</v>
      </c>
      <c r="F16" s="51">
        <v>300</v>
      </c>
      <c r="G16" s="51">
        <v>40</v>
      </c>
      <c r="H16" s="78">
        <v>320000</v>
      </c>
      <c r="I16" s="79">
        <v>520000</v>
      </c>
      <c r="J16" s="78">
        <v>200000</v>
      </c>
      <c r="K16" s="78">
        <v>0</v>
      </c>
      <c r="L16" s="80">
        <v>0</v>
      </c>
    </row>
    <row r="17" spans="1:12" ht="65.25" customHeight="1">
      <c r="A17" s="58" t="s">
        <v>637</v>
      </c>
      <c r="B17" s="1" t="s">
        <v>291</v>
      </c>
      <c r="C17" s="1" t="s">
        <v>281</v>
      </c>
      <c r="D17" s="1" t="s">
        <v>68</v>
      </c>
      <c r="E17" s="1" t="s">
        <v>290</v>
      </c>
      <c r="F17" s="51">
        <v>60</v>
      </c>
      <c r="G17" s="51">
        <v>120</v>
      </c>
      <c r="H17" s="78">
        <v>560000</v>
      </c>
      <c r="I17" s="79">
        <v>855000</v>
      </c>
      <c r="J17" s="78">
        <v>295000</v>
      </c>
      <c r="K17" s="78">
        <v>200000</v>
      </c>
      <c r="L17" s="80">
        <v>200000</v>
      </c>
    </row>
    <row r="18" spans="1:12" ht="65.25" customHeight="1">
      <c r="A18" s="58" t="s">
        <v>638</v>
      </c>
      <c r="B18" s="1" t="s">
        <v>133</v>
      </c>
      <c r="C18" s="1" t="s">
        <v>132</v>
      </c>
      <c r="D18" s="1" t="s">
        <v>68</v>
      </c>
      <c r="E18" s="1" t="s">
        <v>131</v>
      </c>
      <c r="F18" s="51">
        <v>213</v>
      </c>
      <c r="G18" s="51">
        <v>0</v>
      </c>
      <c r="H18" s="78">
        <v>80000</v>
      </c>
      <c r="I18" s="79">
        <v>230000</v>
      </c>
      <c r="J18" s="78">
        <v>150000</v>
      </c>
      <c r="K18" s="78">
        <v>100000</v>
      </c>
      <c r="L18" s="80">
        <v>100000</v>
      </c>
    </row>
    <row r="19" spans="1:12" ht="65.25" customHeight="1">
      <c r="A19" s="58" t="s">
        <v>639</v>
      </c>
      <c r="B19" s="1" t="s">
        <v>202</v>
      </c>
      <c r="C19" s="1" t="s">
        <v>200</v>
      </c>
      <c r="D19" s="1" t="s">
        <v>184</v>
      </c>
      <c r="E19" s="1" t="s">
        <v>201</v>
      </c>
      <c r="F19" s="51">
        <v>200</v>
      </c>
      <c r="G19" s="51">
        <v>100</v>
      </c>
      <c r="H19" s="78">
        <v>650000</v>
      </c>
      <c r="I19" s="79">
        <v>1619000</v>
      </c>
      <c r="J19" s="78">
        <v>969000</v>
      </c>
      <c r="K19" s="78">
        <v>0</v>
      </c>
      <c r="L19" s="80">
        <v>0</v>
      </c>
    </row>
    <row r="20" spans="1:12" ht="65.25" customHeight="1">
      <c r="A20" s="58" t="s">
        <v>640</v>
      </c>
      <c r="B20" s="1" t="s">
        <v>544</v>
      </c>
      <c r="C20" s="1" t="s">
        <v>543</v>
      </c>
      <c r="D20" s="1" t="s">
        <v>68</v>
      </c>
      <c r="E20" s="1" t="s">
        <v>542</v>
      </c>
      <c r="F20" s="51">
        <v>250</v>
      </c>
      <c r="G20" s="51">
        <v>0</v>
      </c>
      <c r="H20" s="78">
        <v>350000</v>
      </c>
      <c r="I20" s="79">
        <v>500000</v>
      </c>
      <c r="J20" s="78">
        <v>150000</v>
      </c>
      <c r="K20" s="78">
        <v>100000</v>
      </c>
      <c r="L20" s="80">
        <v>100000</v>
      </c>
    </row>
    <row r="21" spans="1:12" ht="65.25" customHeight="1">
      <c r="A21" s="58" t="s">
        <v>641</v>
      </c>
      <c r="B21" s="1" t="s">
        <v>551</v>
      </c>
      <c r="C21" s="1" t="s">
        <v>337</v>
      </c>
      <c r="D21" s="1" t="s">
        <v>68</v>
      </c>
      <c r="E21" s="1" t="s">
        <v>550</v>
      </c>
      <c r="F21" s="51">
        <v>70</v>
      </c>
      <c r="G21" s="51">
        <v>40</v>
      </c>
      <c r="H21" s="78">
        <v>150000</v>
      </c>
      <c r="I21" s="79">
        <v>370000</v>
      </c>
      <c r="J21" s="78">
        <v>220000</v>
      </c>
      <c r="K21" s="78">
        <v>100000</v>
      </c>
      <c r="L21" s="80">
        <v>100000</v>
      </c>
    </row>
    <row r="22" spans="1:12" ht="65.25" customHeight="1">
      <c r="A22" s="58" t="s">
        <v>642</v>
      </c>
      <c r="B22" s="1" t="s">
        <v>555</v>
      </c>
      <c r="C22" s="1" t="s">
        <v>337</v>
      </c>
      <c r="D22" s="1" t="s">
        <v>68</v>
      </c>
      <c r="E22" s="1" t="s">
        <v>554</v>
      </c>
      <c r="F22" s="51">
        <v>140</v>
      </c>
      <c r="G22" s="51">
        <v>50</v>
      </c>
      <c r="H22" s="78">
        <v>180000</v>
      </c>
      <c r="I22" s="79">
        <v>580000</v>
      </c>
      <c r="J22" s="78">
        <v>400000</v>
      </c>
      <c r="K22" s="78">
        <v>0</v>
      </c>
      <c r="L22" s="80">
        <v>0</v>
      </c>
    </row>
    <row r="23" spans="1:12" ht="65.25" customHeight="1">
      <c r="A23" s="58" t="s">
        <v>643</v>
      </c>
      <c r="B23" s="1" t="s">
        <v>66</v>
      </c>
      <c r="C23" s="1" t="s">
        <v>65</v>
      </c>
      <c r="D23" s="1" t="s">
        <v>52</v>
      </c>
      <c r="E23" s="1" t="s">
        <v>125</v>
      </c>
      <c r="F23" s="51">
        <v>2500</v>
      </c>
      <c r="G23" s="51">
        <v>220</v>
      </c>
      <c r="H23" s="78">
        <v>670000</v>
      </c>
      <c r="I23" s="79">
        <v>1170000</v>
      </c>
      <c r="J23" s="78">
        <v>500000</v>
      </c>
      <c r="K23" s="78">
        <v>200000</v>
      </c>
      <c r="L23" s="80">
        <v>200000</v>
      </c>
    </row>
    <row r="24" spans="1:12" ht="65.25" customHeight="1">
      <c r="A24" s="58" t="s">
        <v>644</v>
      </c>
      <c r="B24" s="1" t="s">
        <v>445</v>
      </c>
      <c r="C24" s="1" t="s">
        <v>313</v>
      </c>
      <c r="D24" s="1" t="s">
        <v>68</v>
      </c>
      <c r="E24" s="1" t="s">
        <v>444</v>
      </c>
      <c r="F24" s="51">
        <v>300</v>
      </c>
      <c r="G24" s="51">
        <v>10</v>
      </c>
      <c r="H24" s="78">
        <v>120000</v>
      </c>
      <c r="I24" s="79">
        <v>322000</v>
      </c>
      <c r="J24" s="78">
        <v>202000</v>
      </c>
      <c r="K24" s="78">
        <v>100000</v>
      </c>
      <c r="L24" s="80">
        <v>100000</v>
      </c>
    </row>
    <row r="25" spans="1:12" ht="65.25" customHeight="1">
      <c r="A25" s="58" t="s">
        <v>645</v>
      </c>
      <c r="B25" s="1" t="s">
        <v>447</v>
      </c>
      <c r="C25" s="1" t="s">
        <v>313</v>
      </c>
      <c r="D25" s="1" t="s">
        <v>71</v>
      </c>
      <c r="E25" s="1" t="s">
        <v>446</v>
      </c>
      <c r="F25" s="51">
        <v>100</v>
      </c>
      <c r="G25" s="51">
        <v>16</v>
      </c>
      <c r="H25" s="78">
        <v>60000</v>
      </c>
      <c r="I25" s="79">
        <v>130000</v>
      </c>
      <c r="J25" s="78">
        <v>70000</v>
      </c>
      <c r="K25" s="78">
        <v>70000</v>
      </c>
      <c r="L25" s="80">
        <v>70000</v>
      </c>
    </row>
    <row r="26" spans="1:12" ht="65.25" customHeight="1">
      <c r="A26" s="58" t="s">
        <v>646</v>
      </c>
      <c r="B26" s="1" t="s">
        <v>453</v>
      </c>
      <c r="C26" s="1" t="s">
        <v>313</v>
      </c>
      <c r="D26" s="1" t="s">
        <v>68</v>
      </c>
      <c r="E26" s="1" t="s">
        <v>452</v>
      </c>
      <c r="F26" s="51">
        <v>100</v>
      </c>
      <c r="G26" s="51">
        <v>0</v>
      </c>
      <c r="H26" s="78">
        <v>40000</v>
      </c>
      <c r="I26" s="79">
        <v>120000</v>
      </c>
      <c r="J26" s="78">
        <v>80000</v>
      </c>
      <c r="K26" s="78">
        <v>80000</v>
      </c>
      <c r="L26" s="80">
        <v>80000</v>
      </c>
    </row>
    <row r="27" spans="1:12" ht="65.25" customHeight="1">
      <c r="A27" s="58" t="s">
        <v>647</v>
      </c>
      <c r="B27" s="1" t="s">
        <v>218</v>
      </c>
      <c r="C27" s="1" t="s">
        <v>217</v>
      </c>
      <c r="D27" s="1" t="s">
        <v>68</v>
      </c>
      <c r="E27" s="1" t="s">
        <v>216</v>
      </c>
      <c r="F27" s="51">
        <v>300</v>
      </c>
      <c r="G27" s="51">
        <v>0</v>
      </c>
      <c r="H27" s="78">
        <v>90000</v>
      </c>
      <c r="I27" s="79">
        <v>290000</v>
      </c>
      <c r="J27" s="78">
        <v>200000</v>
      </c>
      <c r="K27" s="85">
        <v>155000</v>
      </c>
      <c r="L27" s="86">
        <v>155000</v>
      </c>
    </row>
    <row r="28" spans="1:12" ht="65.25" customHeight="1">
      <c r="A28" s="58" t="s">
        <v>648</v>
      </c>
      <c r="B28" s="1" t="s">
        <v>315</v>
      </c>
      <c r="C28" s="1" t="s">
        <v>217</v>
      </c>
      <c r="D28" s="1" t="s">
        <v>68</v>
      </c>
      <c r="E28" s="1" t="s">
        <v>314</v>
      </c>
      <c r="F28" s="51">
        <v>70</v>
      </c>
      <c r="G28" s="51">
        <v>0</v>
      </c>
      <c r="H28" s="78">
        <v>30000</v>
      </c>
      <c r="I28" s="79">
        <v>100000</v>
      </c>
      <c r="J28" s="78">
        <v>70000</v>
      </c>
      <c r="K28" s="78">
        <v>70000</v>
      </c>
      <c r="L28" s="80">
        <v>70000</v>
      </c>
    </row>
    <row r="29" spans="1:12" ht="65.25" customHeight="1">
      <c r="A29" s="58" t="s">
        <v>649</v>
      </c>
      <c r="B29" s="1" t="s">
        <v>495</v>
      </c>
      <c r="C29" s="1" t="s">
        <v>493</v>
      </c>
      <c r="D29" s="1" t="s">
        <v>68</v>
      </c>
      <c r="E29" s="1" t="s">
        <v>494</v>
      </c>
      <c r="F29" s="51">
        <v>160</v>
      </c>
      <c r="G29" s="51">
        <v>0</v>
      </c>
      <c r="H29" s="78">
        <v>140000</v>
      </c>
      <c r="I29" s="79">
        <v>290000</v>
      </c>
      <c r="J29" s="78">
        <v>150000</v>
      </c>
      <c r="K29" s="78">
        <v>100000</v>
      </c>
      <c r="L29" s="80">
        <v>100000</v>
      </c>
    </row>
    <row r="30" spans="1:12" ht="65.25" customHeight="1">
      <c r="A30" s="58" t="s">
        <v>650</v>
      </c>
      <c r="B30" s="1" t="s">
        <v>458</v>
      </c>
      <c r="C30" s="1" t="s">
        <v>457</v>
      </c>
      <c r="D30" s="1" t="s">
        <v>68</v>
      </c>
      <c r="E30" s="1" t="s">
        <v>456</v>
      </c>
      <c r="F30" s="51">
        <v>100</v>
      </c>
      <c r="G30" s="51">
        <v>0</v>
      </c>
      <c r="H30" s="78">
        <v>70000</v>
      </c>
      <c r="I30" s="79">
        <v>185000</v>
      </c>
      <c r="J30" s="78">
        <v>115000</v>
      </c>
      <c r="K30" s="78">
        <v>100000</v>
      </c>
      <c r="L30" s="80">
        <v>100000</v>
      </c>
    </row>
    <row r="31" spans="1:12" ht="65.25" customHeight="1">
      <c r="A31" s="58" t="s">
        <v>651</v>
      </c>
      <c r="B31" s="1" t="s">
        <v>226</v>
      </c>
      <c r="C31" s="1" t="s">
        <v>225</v>
      </c>
      <c r="D31" s="1" t="s">
        <v>71</v>
      </c>
      <c r="E31" s="1" t="s">
        <v>224</v>
      </c>
      <c r="F31" s="51">
        <v>80</v>
      </c>
      <c r="G31" s="51">
        <v>0</v>
      </c>
      <c r="H31" s="78">
        <v>54000</v>
      </c>
      <c r="I31" s="79">
        <v>180000</v>
      </c>
      <c r="J31" s="78">
        <v>126000</v>
      </c>
      <c r="K31" s="78">
        <v>50000</v>
      </c>
      <c r="L31" s="80">
        <v>50000</v>
      </c>
    </row>
    <row r="32" spans="1:12" ht="65.25" customHeight="1">
      <c r="A32" s="58" t="s">
        <v>652</v>
      </c>
      <c r="B32" s="1" t="s">
        <v>355</v>
      </c>
      <c r="C32" s="1" t="s">
        <v>354</v>
      </c>
      <c r="D32" s="1" t="s">
        <v>68</v>
      </c>
      <c r="E32" s="1" t="s">
        <v>353</v>
      </c>
      <c r="F32" s="51">
        <v>60</v>
      </c>
      <c r="G32" s="51">
        <v>0</v>
      </c>
      <c r="H32" s="78">
        <v>80000</v>
      </c>
      <c r="I32" s="79">
        <v>250000</v>
      </c>
      <c r="J32" s="78">
        <v>170000</v>
      </c>
      <c r="K32" s="78">
        <v>0</v>
      </c>
      <c r="L32" s="80">
        <v>0</v>
      </c>
    </row>
    <row r="33" spans="1:12" ht="65.25" customHeight="1">
      <c r="A33" s="58" t="s">
        <v>656</v>
      </c>
      <c r="B33" s="1" t="s">
        <v>485</v>
      </c>
      <c r="C33" s="1" t="s">
        <v>484</v>
      </c>
      <c r="D33" s="1" t="s">
        <v>68</v>
      </c>
      <c r="E33" s="1" t="s">
        <v>483</v>
      </c>
      <c r="F33" s="51">
        <v>250</v>
      </c>
      <c r="G33" s="51">
        <v>0</v>
      </c>
      <c r="H33" s="78">
        <v>36000</v>
      </c>
      <c r="I33" s="79">
        <v>120000</v>
      </c>
      <c r="J33" s="78">
        <v>84000</v>
      </c>
      <c r="K33" s="78">
        <v>80000</v>
      </c>
      <c r="L33" s="80">
        <v>80000</v>
      </c>
    </row>
    <row r="34" spans="1:12" ht="65.25" customHeight="1">
      <c r="A34" s="58" t="s">
        <v>657</v>
      </c>
      <c r="B34" s="1" t="s">
        <v>477</v>
      </c>
      <c r="C34" s="1" t="s">
        <v>476</v>
      </c>
      <c r="D34" s="1" t="s">
        <v>68</v>
      </c>
      <c r="E34" s="1" t="s">
        <v>475</v>
      </c>
      <c r="F34" s="51">
        <v>25</v>
      </c>
      <c r="G34" s="51">
        <v>0</v>
      </c>
      <c r="H34" s="78">
        <v>26600</v>
      </c>
      <c r="I34" s="79">
        <v>88600</v>
      </c>
      <c r="J34" s="78">
        <v>62000</v>
      </c>
      <c r="K34" s="78">
        <v>60000</v>
      </c>
      <c r="L34" s="80">
        <v>60000</v>
      </c>
    </row>
    <row r="35" spans="1:12" s="5" customFormat="1" ht="65.25" customHeight="1">
      <c r="A35" s="58" t="s">
        <v>658</v>
      </c>
      <c r="B35" s="1" t="s">
        <v>469</v>
      </c>
      <c r="C35" s="1" t="s">
        <v>468</v>
      </c>
      <c r="D35" s="1" t="s">
        <v>68</v>
      </c>
      <c r="E35" s="1" t="s">
        <v>467</v>
      </c>
      <c r="F35" s="51">
        <v>40</v>
      </c>
      <c r="G35" s="51">
        <v>0</v>
      </c>
      <c r="H35" s="78">
        <v>30000</v>
      </c>
      <c r="I35" s="79">
        <v>100000</v>
      </c>
      <c r="J35" s="78">
        <v>70000</v>
      </c>
      <c r="K35" s="78">
        <v>0</v>
      </c>
      <c r="L35" s="80">
        <v>0</v>
      </c>
    </row>
    <row r="36" spans="1:12" ht="65.25" customHeight="1">
      <c r="A36" s="58" t="s">
        <v>659</v>
      </c>
      <c r="B36" s="1" t="s">
        <v>471</v>
      </c>
      <c r="C36" s="1" t="s">
        <v>468</v>
      </c>
      <c r="D36" s="1" t="s">
        <v>11</v>
      </c>
      <c r="E36" s="1" t="s">
        <v>470</v>
      </c>
      <c r="F36" s="51">
        <v>70</v>
      </c>
      <c r="G36" s="51">
        <v>0</v>
      </c>
      <c r="H36" s="78">
        <v>45000</v>
      </c>
      <c r="I36" s="79">
        <v>145000</v>
      </c>
      <c r="J36" s="78">
        <v>100000</v>
      </c>
      <c r="K36" s="78">
        <v>100000</v>
      </c>
      <c r="L36" s="80">
        <v>100000</v>
      </c>
    </row>
    <row r="37" spans="1:12" ht="65.25" customHeight="1">
      <c r="A37" s="58" t="s">
        <v>660</v>
      </c>
      <c r="B37" s="1" t="s">
        <v>480</v>
      </c>
      <c r="C37" s="1" t="s">
        <v>479</v>
      </c>
      <c r="D37" s="1" t="s">
        <v>68</v>
      </c>
      <c r="E37" s="1" t="s">
        <v>478</v>
      </c>
      <c r="F37" s="51">
        <v>20</v>
      </c>
      <c r="G37" s="51">
        <v>0</v>
      </c>
      <c r="H37" s="78">
        <v>48000</v>
      </c>
      <c r="I37" s="79">
        <v>158000</v>
      </c>
      <c r="J37" s="78">
        <v>110000</v>
      </c>
      <c r="K37" s="78">
        <v>100000</v>
      </c>
      <c r="L37" s="80">
        <v>100000</v>
      </c>
    </row>
    <row r="38" spans="1:12" ht="65.25" customHeight="1">
      <c r="A38" s="58" t="s">
        <v>661</v>
      </c>
      <c r="B38" s="1" t="s">
        <v>482</v>
      </c>
      <c r="C38" s="1" t="s">
        <v>479</v>
      </c>
      <c r="D38" s="1" t="s">
        <v>68</v>
      </c>
      <c r="E38" s="1" t="s">
        <v>481</v>
      </c>
      <c r="F38" s="51">
        <v>120</v>
      </c>
      <c r="G38" s="51">
        <v>0</v>
      </c>
      <c r="H38" s="78">
        <v>50000</v>
      </c>
      <c r="I38" s="79">
        <v>162000</v>
      </c>
      <c r="J38" s="78">
        <v>112000</v>
      </c>
      <c r="K38" s="78">
        <v>50000</v>
      </c>
      <c r="L38" s="80">
        <v>50000</v>
      </c>
    </row>
    <row r="39" spans="1:12" ht="65.25" customHeight="1">
      <c r="A39" s="58" t="s">
        <v>662</v>
      </c>
      <c r="B39" s="1" t="s">
        <v>109</v>
      </c>
      <c r="C39" s="1" t="s">
        <v>108</v>
      </c>
      <c r="D39" s="1" t="s">
        <v>71</v>
      </c>
      <c r="E39" s="1" t="s">
        <v>107</v>
      </c>
      <c r="F39" s="51">
        <v>155</v>
      </c>
      <c r="G39" s="51">
        <v>120</v>
      </c>
      <c r="H39" s="78">
        <v>31000</v>
      </c>
      <c r="I39" s="79">
        <v>101000</v>
      </c>
      <c r="J39" s="78">
        <v>70000</v>
      </c>
      <c r="K39" s="78">
        <v>0</v>
      </c>
      <c r="L39" s="80">
        <v>0</v>
      </c>
    </row>
    <row r="40" spans="1:12" ht="65.25" customHeight="1">
      <c r="A40" s="36" t="s">
        <v>663</v>
      </c>
      <c r="B40" s="3" t="s">
        <v>501</v>
      </c>
      <c r="C40" s="3" t="s">
        <v>499</v>
      </c>
      <c r="D40" s="3" t="s">
        <v>71</v>
      </c>
      <c r="E40" s="3" t="s">
        <v>500</v>
      </c>
      <c r="F40" s="52">
        <v>15</v>
      </c>
      <c r="G40" s="52">
        <v>0</v>
      </c>
      <c r="H40" s="87">
        <v>43000</v>
      </c>
      <c r="I40" s="87">
        <v>143000</v>
      </c>
      <c r="J40" s="87">
        <v>100000</v>
      </c>
      <c r="K40" s="87" t="s">
        <v>122</v>
      </c>
      <c r="L40" s="88" t="s">
        <v>122</v>
      </c>
    </row>
    <row r="41" spans="1:12" ht="65.25" customHeight="1">
      <c r="A41" s="36" t="s">
        <v>664</v>
      </c>
      <c r="B41" s="3" t="s">
        <v>505</v>
      </c>
      <c r="C41" s="3" t="s">
        <v>499</v>
      </c>
      <c r="D41" s="3" t="s">
        <v>71</v>
      </c>
      <c r="E41" s="3" t="s">
        <v>504</v>
      </c>
      <c r="F41" s="52">
        <v>400</v>
      </c>
      <c r="G41" s="52">
        <v>0</v>
      </c>
      <c r="H41" s="87">
        <v>140000</v>
      </c>
      <c r="I41" s="87">
        <v>460000</v>
      </c>
      <c r="J41" s="87">
        <v>320000</v>
      </c>
      <c r="K41" s="87" t="s">
        <v>122</v>
      </c>
      <c r="L41" s="88" t="s">
        <v>122</v>
      </c>
    </row>
    <row r="42" spans="1:12" ht="65.25" customHeight="1">
      <c r="A42" s="58" t="s">
        <v>665</v>
      </c>
      <c r="B42" s="1" t="s">
        <v>382</v>
      </c>
      <c r="C42" s="1" t="s">
        <v>378</v>
      </c>
      <c r="D42" s="1" t="s">
        <v>52</v>
      </c>
      <c r="E42" s="1" t="s">
        <v>381</v>
      </c>
      <c r="F42" s="51">
        <v>120</v>
      </c>
      <c r="G42" s="51">
        <v>0</v>
      </c>
      <c r="H42" s="78">
        <v>180000</v>
      </c>
      <c r="I42" s="79">
        <v>580000</v>
      </c>
      <c r="J42" s="78">
        <v>400000</v>
      </c>
      <c r="K42" s="78">
        <v>100000</v>
      </c>
      <c r="L42" s="80">
        <v>100000</v>
      </c>
    </row>
    <row r="43" spans="1:12" ht="65.25" customHeight="1">
      <c r="A43" s="58" t="s">
        <v>666</v>
      </c>
      <c r="B43" s="1" t="s">
        <v>388</v>
      </c>
      <c r="C43" s="1" t="s">
        <v>368</v>
      </c>
      <c r="D43" s="1" t="s">
        <v>68</v>
      </c>
      <c r="E43" s="1" t="s">
        <v>387</v>
      </c>
      <c r="F43" s="51">
        <v>26</v>
      </c>
      <c r="G43" s="51">
        <v>0</v>
      </c>
      <c r="H43" s="78">
        <v>350000</v>
      </c>
      <c r="I43" s="79">
        <v>550000</v>
      </c>
      <c r="J43" s="78">
        <v>200000</v>
      </c>
      <c r="K43" s="78">
        <v>100000</v>
      </c>
      <c r="L43" s="80">
        <v>100000</v>
      </c>
    </row>
    <row r="44" spans="1:12" ht="65.25" customHeight="1">
      <c r="A44" s="58" t="s">
        <v>667</v>
      </c>
      <c r="B44" s="1" t="s">
        <v>390</v>
      </c>
      <c r="C44" s="1" t="s">
        <v>368</v>
      </c>
      <c r="D44" s="1" t="s">
        <v>71</v>
      </c>
      <c r="E44" s="1" t="s">
        <v>389</v>
      </c>
      <c r="F44" s="51">
        <v>120</v>
      </c>
      <c r="G44" s="51">
        <v>0</v>
      </c>
      <c r="H44" s="78">
        <v>60000</v>
      </c>
      <c r="I44" s="79">
        <v>200000</v>
      </c>
      <c r="J44" s="78">
        <v>140000</v>
      </c>
      <c r="K44" s="78">
        <v>80000</v>
      </c>
      <c r="L44" s="80">
        <v>80000</v>
      </c>
    </row>
    <row r="45" spans="1:12" ht="65.25" customHeight="1">
      <c r="A45" s="58" t="s">
        <v>668</v>
      </c>
      <c r="B45" s="1" t="s">
        <v>392</v>
      </c>
      <c r="C45" s="1" t="s">
        <v>368</v>
      </c>
      <c r="D45" s="1" t="s">
        <v>184</v>
      </c>
      <c r="E45" s="1" t="s">
        <v>391</v>
      </c>
      <c r="F45" s="51">
        <v>300</v>
      </c>
      <c r="G45" s="51">
        <v>0</v>
      </c>
      <c r="H45" s="78">
        <v>215000</v>
      </c>
      <c r="I45" s="79">
        <v>715000</v>
      </c>
      <c r="J45" s="78">
        <v>500000</v>
      </c>
      <c r="K45" s="78">
        <v>200000</v>
      </c>
      <c r="L45" s="80">
        <v>200000</v>
      </c>
    </row>
    <row r="46" spans="1:12" ht="65.25" customHeight="1">
      <c r="A46" s="58" t="s">
        <v>669</v>
      </c>
      <c r="B46" s="1" t="s">
        <v>397</v>
      </c>
      <c r="C46" s="1" t="s">
        <v>368</v>
      </c>
      <c r="D46" s="1" t="s">
        <v>56</v>
      </c>
      <c r="E46" s="1" t="s">
        <v>396</v>
      </c>
      <c r="F46" s="51">
        <v>30</v>
      </c>
      <c r="G46" s="51">
        <v>0</v>
      </c>
      <c r="H46" s="78">
        <v>103000</v>
      </c>
      <c r="I46" s="79">
        <v>343000</v>
      </c>
      <c r="J46" s="78">
        <v>240000</v>
      </c>
      <c r="K46" s="92">
        <v>150000</v>
      </c>
      <c r="L46" s="93">
        <v>150000</v>
      </c>
    </row>
    <row r="47" spans="1:12" ht="65.25" customHeight="1">
      <c r="A47" s="58" t="s">
        <v>670</v>
      </c>
      <c r="B47" s="1" t="s">
        <v>223</v>
      </c>
      <c r="C47" s="1" t="s">
        <v>211</v>
      </c>
      <c r="D47" s="1" t="s">
        <v>184</v>
      </c>
      <c r="E47" s="1" t="s">
        <v>222</v>
      </c>
      <c r="F47" s="51">
        <v>150</v>
      </c>
      <c r="G47" s="51">
        <v>20</v>
      </c>
      <c r="H47" s="78">
        <v>190000</v>
      </c>
      <c r="I47" s="79">
        <v>490000</v>
      </c>
      <c r="J47" s="78">
        <v>300000</v>
      </c>
      <c r="K47" s="78">
        <v>150000</v>
      </c>
      <c r="L47" s="80">
        <v>150000</v>
      </c>
    </row>
    <row r="48" spans="1:12" ht="65.25" customHeight="1">
      <c r="A48" s="58" t="s">
        <v>671</v>
      </c>
      <c r="B48" s="1" t="s">
        <v>231</v>
      </c>
      <c r="C48" s="1" t="s">
        <v>211</v>
      </c>
      <c r="D48" s="1" t="s">
        <v>101</v>
      </c>
      <c r="E48" s="1" t="s">
        <v>230</v>
      </c>
      <c r="F48" s="51">
        <v>200</v>
      </c>
      <c r="G48" s="51">
        <v>0</v>
      </c>
      <c r="H48" s="78">
        <v>105000</v>
      </c>
      <c r="I48" s="79">
        <v>345000</v>
      </c>
      <c r="J48" s="78">
        <v>240000</v>
      </c>
      <c r="K48" s="78">
        <v>0</v>
      </c>
      <c r="L48" s="80">
        <v>0</v>
      </c>
    </row>
    <row r="49" spans="1:12" ht="65.25" customHeight="1">
      <c r="A49" s="58" t="s">
        <v>672</v>
      </c>
      <c r="B49" s="1" t="s">
        <v>244</v>
      </c>
      <c r="C49" s="1" t="s">
        <v>211</v>
      </c>
      <c r="D49" s="1" t="s">
        <v>68</v>
      </c>
      <c r="E49" s="1" t="s">
        <v>243</v>
      </c>
      <c r="F49" s="51">
        <v>50</v>
      </c>
      <c r="G49" s="51">
        <v>0</v>
      </c>
      <c r="H49" s="78">
        <v>60000</v>
      </c>
      <c r="I49" s="79">
        <v>200000</v>
      </c>
      <c r="J49" s="78">
        <v>140000</v>
      </c>
      <c r="K49" s="78">
        <v>100000</v>
      </c>
      <c r="L49" s="80">
        <v>100000</v>
      </c>
    </row>
    <row r="50" spans="1:12" ht="65.25" customHeight="1">
      <c r="A50" s="58" t="s">
        <v>673</v>
      </c>
      <c r="B50" s="1" t="s">
        <v>533</v>
      </c>
      <c r="C50" s="1" t="s">
        <v>141</v>
      </c>
      <c r="D50" s="1" t="s">
        <v>68</v>
      </c>
      <c r="E50" s="1" t="s">
        <v>532</v>
      </c>
      <c r="F50" s="51">
        <v>120</v>
      </c>
      <c r="G50" s="51">
        <v>30</v>
      </c>
      <c r="H50" s="78">
        <v>160000</v>
      </c>
      <c r="I50" s="79">
        <v>390000</v>
      </c>
      <c r="J50" s="78">
        <v>230000</v>
      </c>
      <c r="K50" s="78">
        <v>100000</v>
      </c>
      <c r="L50" s="80">
        <v>100000</v>
      </c>
    </row>
    <row r="51" spans="1:12" ht="65.25" customHeight="1">
      <c r="A51" s="58" t="s">
        <v>674</v>
      </c>
      <c r="B51" s="1" t="s">
        <v>152</v>
      </c>
      <c r="C51" s="1" t="s">
        <v>151</v>
      </c>
      <c r="D51" s="1" t="s">
        <v>68</v>
      </c>
      <c r="E51" s="1" t="s">
        <v>150</v>
      </c>
      <c r="F51" s="51">
        <v>110</v>
      </c>
      <c r="G51" s="51">
        <v>14</v>
      </c>
      <c r="H51" s="78">
        <v>43000</v>
      </c>
      <c r="I51" s="79">
        <v>143000</v>
      </c>
      <c r="J51" s="78">
        <v>100000</v>
      </c>
      <c r="K51" s="78">
        <v>50000</v>
      </c>
      <c r="L51" s="80">
        <v>50000</v>
      </c>
    </row>
    <row r="52" spans="1:12" ht="65.25" customHeight="1">
      <c r="A52" s="58" t="s">
        <v>675</v>
      </c>
      <c r="B52" s="1" t="s">
        <v>192</v>
      </c>
      <c r="C52" s="1" t="s">
        <v>151</v>
      </c>
      <c r="D52" s="1" t="s">
        <v>184</v>
      </c>
      <c r="E52" s="1" t="s">
        <v>191</v>
      </c>
      <c r="F52" s="51">
        <v>400</v>
      </c>
      <c r="G52" s="51">
        <v>25</v>
      </c>
      <c r="H52" s="78">
        <v>100000</v>
      </c>
      <c r="I52" s="79">
        <v>330000</v>
      </c>
      <c r="J52" s="78">
        <v>230000</v>
      </c>
      <c r="K52" s="78">
        <v>100000</v>
      </c>
      <c r="L52" s="80">
        <v>100000</v>
      </c>
    </row>
    <row r="53" spans="1:12" ht="65.25" customHeight="1">
      <c r="A53" s="58" t="s">
        <v>676</v>
      </c>
      <c r="B53" s="1" t="s">
        <v>527</v>
      </c>
      <c r="C53" s="1" t="s">
        <v>526</v>
      </c>
      <c r="D53" s="1" t="s">
        <v>71</v>
      </c>
      <c r="E53" s="1" t="s">
        <v>525</v>
      </c>
      <c r="F53" s="51">
        <v>300</v>
      </c>
      <c r="G53" s="51">
        <v>0</v>
      </c>
      <c r="H53" s="78">
        <v>70000</v>
      </c>
      <c r="I53" s="79">
        <v>220000</v>
      </c>
      <c r="J53" s="78">
        <v>150000</v>
      </c>
      <c r="K53" s="78">
        <v>100000</v>
      </c>
      <c r="L53" s="80">
        <v>100000</v>
      </c>
    </row>
    <row r="54" spans="1:12" ht="65.25" customHeight="1">
      <c r="A54" s="58" t="s">
        <v>677</v>
      </c>
      <c r="B54" s="1" t="s">
        <v>529</v>
      </c>
      <c r="C54" s="1" t="s">
        <v>526</v>
      </c>
      <c r="D54" s="1" t="s">
        <v>56</v>
      </c>
      <c r="E54" s="1" t="s">
        <v>528</v>
      </c>
      <c r="F54" s="51">
        <v>150</v>
      </c>
      <c r="G54" s="51">
        <v>0</v>
      </c>
      <c r="H54" s="78">
        <v>30000</v>
      </c>
      <c r="I54" s="79">
        <v>100000</v>
      </c>
      <c r="J54" s="78">
        <v>70000</v>
      </c>
      <c r="K54" s="78">
        <v>70000</v>
      </c>
      <c r="L54" s="80">
        <v>70000</v>
      </c>
    </row>
    <row r="55" spans="1:12" ht="65.25" customHeight="1">
      <c r="A55" s="58" t="s">
        <v>678</v>
      </c>
      <c r="B55" s="1" t="s">
        <v>159</v>
      </c>
      <c r="C55" s="1" t="s">
        <v>158</v>
      </c>
      <c r="D55" s="1" t="s">
        <v>11</v>
      </c>
      <c r="E55" s="1" t="s">
        <v>157</v>
      </c>
      <c r="F55" s="51">
        <v>150</v>
      </c>
      <c r="G55" s="51">
        <v>44</v>
      </c>
      <c r="H55" s="78">
        <v>99000</v>
      </c>
      <c r="I55" s="79">
        <v>329000</v>
      </c>
      <c r="J55" s="78">
        <v>230000</v>
      </c>
      <c r="K55" s="78">
        <v>100000</v>
      </c>
      <c r="L55" s="80">
        <v>100000</v>
      </c>
    </row>
    <row r="56" spans="1:12" ht="65.25" customHeight="1">
      <c r="A56" s="58" t="s">
        <v>679</v>
      </c>
      <c r="B56" s="1" t="s">
        <v>364</v>
      </c>
      <c r="C56" s="1" t="s">
        <v>158</v>
      </c>
      <c r="D56" s="1" t="s">
        <v>68</v>
      </c>
      <c r="E56" s="1" t="s">
        <v>363</v>
      </c>
      <c r="F56" s="51">
        <v>130</v>
      </c>
      <c r="G56" s="51">
        <v>17</v>
      </c>
      <c r="H56" s="78">
        <v>69000</v>
      </c>
      <c r="I56" s="79">
        <v>229000</v>
      </c>
      <c r="J56" s="78">
        <v>160000</v>
      </c>
      <c r="K56" s="78">
        <v>80000</v>
      </c>
      <c r="L56" s="80">
        <v>80000</v>
      </c>
    </row>
    <row r="57" spans="1:12" ht="65.25" customHeight="1">
      <c r="A57" s="58" t="s">
        <v>680</v>
      </c>
      <c r="B57" s="1" t="s">
        <v>538</v>
      </c>
      <c r="C57" s="1" t="s">
        <v>537</v>
      </c>
      <c r="D57" s="1" t="s">
        <v>71</v>
      </c>
      <c r="E57" s="1" t="s">
        <v>536</v>
      </c>
      <c r="F57" s="51">
        <v>200</v>
      </c>
      <c r="G57" s="51">
        <v>4</v>
      </c>
      <c r="H57" s="78">
        <v>34000</v>
      </c>
      <c r="I57" s="79">
        <v>94000</v>
      </c>
      <c r="J57" s="78">
        <v>60000</v>
      </c>
      <c r="K57" s="78">
        <v>60000</v>
      </c>
      <c r="L57" s="80">
        <v>60000</v>
      </c>
    </row>
    <row r="58" spans="1:12" ht="65.25" customHeight="1">
      <c r="A58" s="58" t="s">
        <v>681</v>
      </c>
      <c r="B58" s="1" t="s">
        <v>210</v>
      </c>
      <c r="C58" s="1" t="s">
        <v>209</v>
      </c>
      <c r="D58" s="1" t="s">
        <v>68</v>
      </c>
      <c r="E58" s="1" t="s">
        <v>208</v>
      </c>
      <c r="F58" s="51">
        <v>55</v>
      </c>
      <c r="G58" s="51">
        <v>50</v>
      </c>
      <c r="H58" s="78">
        <v>255000</v>
      </c>
      <c r="I58" s="79">
        <v>475000</v>
      </c>
      <c r="J58" s="78">
        <v>220000</v>
      </c>
      <c r="K58" s="78">
        <v>100000</v>
      </c>
      <c r="L58" s="80">
        <v>100000</v>
      </c>
    </row>
    <row r="59" spans="1:12" ht="65.25" customHeight="1">
      <c r="A59" s="58" t="s">
        <v>682</v>
      </c>
      <c r="B59" s="1" t="s">
        <v>162</v>
      </c>
      <c r="C59" s="1" t="s">
        <v>161</v>
      </c>
      <c r="D59" s="1" t="s">
        <v>68</v>
      </c>
      <c r="E59" s="1" t="s">
        <v>160</v>
      </c>
      <c r="F59" s="51">
        <v>40</v>
      </c>
      <c r="G59" s="51">
        <v>5</v>
      </c>
      <c r="H59" s="78">
        <v>62500</v>
      </c>
      <c r="I59" s="79">
        <v>162500</v>
      </c>
      <c r="J59" s="78">
        <v>100000</v>
      </c>
      <c r="K59" s="78">
        <v>50000</v>
      </c>
      <c r="L59" s="80">
        <v>50000</v>
      </c>
    </row>
    <row r="60" spans="1:12" ht="65.25" customHeight="1">
      <c r="A60" s="58" t="s">
        <v>683</v>
      </c>
      <c r="B60" s="1" t="s">
        <v>168</v>
      </c>
      <c r="C60" s="1" t="s">
        <v>161</v>
      </c>
      <c r="D60" s="1" t="s">
        <v>71</v>
      </c>
      <c r="E60" s="1" t="s">
        <v>167</v>
      </c>
      <c r="F60" s="51">
        <v>20</v>
      </c>
      <c r="G60" s="51">
        <v>36</v>
      </c>
      <c r="H60" s="78">
        <v>90000</v>
      </c>
      <c r="I60" s="79">
        <v>281200</v>
      </c>
      <c r="J60" s="78">
        <v>191200</v>
      </c>
      <c r="K60" s="78">
        <v>100000</v>
      </c>
      <c r="L60" s="80">
        <v>100000</v>
      </c>
    </row>
    <row r="61" spans="1:12" ht="65.25" customHeight="1">
      <c r="A61" s="58" t="s">
        <v>684</v>
      </c>
      <c r="B61" s="1" t="s">
        <v>229</v>
      </c>
      <c r="C61" s="1" t="s">
        <v>228</v>
      </c>
      <c r="D61" s="1" t="s">
        <v>68</v>
      </c>
      <c r="E61" s="1" t="s">
        <v>227</v>
      </c>
      <c r="F61" s="51">
        <v>70</v>
      </c>
      <c r="G61" s="51">
        <v>0</v>
      </c>
      <c r="H61" s="78">
        <v>30000</v>
      </c>
      <c r="I61" s="79">
        <v>100000</v>
      </c>
      <c r="J61" s="78">
        <v>70000</v>
      </c>
      <c r="K61" s="78">
        <v>70000</v>
      </c>
      <c r="L61" s="80">
        <v>70000</v>
      </c>
    </row>
    <row r="62" spans="1:12" ht="65.25" customHeight="1">
      <c r="A62" s="58" t="s">
        <v>685</v>
      </c>
      <c r="B62" s="1" t="s">
        <v>185</v>
      </c>
      <c r="C62" s="1" t="s">
        <v>183</v>
      </c>
      <c r="D62" s="1" t="s">
        <v>184</v>
      </c>
      <c r="E62" s="1" t="s">
        <v>182</v>
      </c>
      <c r="F62" s="51">
        <v>60</v>
      </c>
      <c r="G62" s="51">
        <v>20</v>
      </c>
      <c r="H62" s="78">
        <v>156750</v>
      </c>
      <c r="I62" s="79">
        <v>504750</v>
      </c>
      <c r="J62" s="78">
        <v>348000</v>
      </c>
      <c r="K62" s="92">
        <v>100000</v>
      </c>
      <c r="L62" s="93">
        <v>100000</v>
      </c>
    </row>
    <row r="63" spans="1:12" ht="65.25" customHeight="1">
      <c r="A63" s="58" t="s">
        <v>686</v>
      </c>
      <c r="B63" s="1" t="s">
        <v>73</v>
      </c>
      <c r="C63" s="1" t="s">
        <v>130</v>
      </c>
      <c r="D63" s="1" t="s">
        <v>71</v>
      </c>
      <c r="E63" s="1" t="s">
        <v>727</v>
      </c>
      <c r="F63" s="51">
        <v>350</v>
      </c>
      <c r="G63" s="51">
        <v>100</v>
      </c>
      <c r="H63" s="78">
        <v>450000</v>
      </c>
      <c r="I63" s="79">
        <v>1090000</v>
      </c>
      <c r="J63" s="78">
        <v>640000</v>
      </c>
      <c r="K63" s="78">
        <v>300000</v>
      </c>
      <c r="L63" s="80">
        <v>300000</v>
      </c>
    </row>
    <row r="64" spans="1:12" ht="65.25" customHeight="1">
      <c r="A64" s="58" t="s">
        <v>687</v>
      </c>
      <c r="B64" s="1" t="s">
        <v>567</v>
      </c>
      <c r="C64" s="1" t="s">
        <v>566</v>
      </c>
      <c r="D64" s="1" t="s">
        <v>71</v>
      </c>
      <c r="E64" s="1" t="s">
        <v>565</v>
      </c>
      <c r="F64" s="51">
        <v>180</v>
      </c>
      <c r="G64" s="51">
        <v>825</v>
      </c>
      <c r="H64" s="78">
        <v>1650000</v>
      </c>
      <c r="I64" s="79">
        <v>5450000</v>
      </c>
      <c r="J64" s="78">
        <v>3800000</v>
      </c>
      <c r="K64" s="78">
        <v>400000</v>
      </c>
      <c r="L64" s="80">
        <v>400000</v>
      </c>
    </row>
    <row r="65" spans="1:12" ht="65.25" customHeight="1">
      <c r="A65" s="58" t="s">
        <v>688</v>
      </c>
      <c r="B65" s="1" t="s">
        <v>464</v>
      </c>
      <c r="C65" s="1" t="s">
        <v>463</v>
      </c>
      <c r="D65" s="1" t="s">
        <v>184</v>
      </c>
      <c r="E65" s="1" t="s">
        <v>462</v>
      </c>
      <c r="F65" s="51">
        <v>210</v>
      </c>
      <c r="G65" s="51">
        <v>34</v>
      </c>
      <c r="H65" s="78">
        <v>402000</v>
      </c>
      <c r="I65" s="79">
        <v>712000</v>
      </c>
      <c r="J65" s="78">
        <v>310000</v>
      </c>
      <c r="K65" s="78">
        <v>150000</v>
      </c>
      <c r="L65" s="80">
        <v>150000</v>
      </c>
    </row>
    <row r="66" spans="1:12" ht="65.25" customHeight="1">
      <c r="A66" s="58" t="s">
        <v>689</v>
      </c>
      <c r="B66" s="1" t="s">
        <v>492</v>
      </c>
      <c r="C66" s="1" t="s">
        <v>491</v>
      </c>
      <c r="D66" s="1" t="s">
        <v>68</v>
      </c>
      <c r="E66" s="1" t="s">
        <v>490</v>
      </c>
      <c r="F66" s="51">
        <v>50</v>
      </c>
      <c r="G66" s="51">
        <v>20</v>
      </c>
      <c r="H66" s="78">
        <v>210000</v>
      </c>
      <c r="I66" s="79">
        <v>665000</v>
      </c>
      <c r="J66" s="78">
        <v>455000</v>
      </c>
      <c r="K66" s="78">
        <v>0</v>
      </c>
      <c r="L66" s="80">
        <v>0</v>
      </c>
    </row>
    <row r="67" spans="1:12" ht="66.75" customHeight="1">
      <c r="A67" s="58" t="s">
        <v>690</v>
      </c>
      <c r="B67" s="1" t="s">
        <v>497</v>
      </c>
      <c r="C67" s="1" t="s">
        <v>491</v>
      </c>
      <c r="D67" s="1" t="s">
        <v>728</v>
      </c>
      <c r="E67" s="1" t="s">
        <v>496</v>
      </c>
      <c r="F67" s="51">
        <v>4</v>
      </c>
      <c r="G67" s="51">
        <v>0</v>
      </c>
      <c r="H67" s="78">
        <v>90000</v>
      </c>
      <c r="I67" s="79">
        <v>290000</v>
      </c>
      <c r="J67" s="78">
        <v>200000</v>
      </c>
      <c r="K67" s="78">
        <v>100000</v>
      </c>
      <c r="L67" s="80">
        <v>100000</v>
      </c>
    </row>
    <row r="68" spans="1:12" ht="65.25" customHeight="1">
      <c r="A68" s="58" t="s">
        <v>691</v>
      </c>
      <c r="B68" s="1" t="s">
        <v>198</v>
      </c>
      <c r="C68" s="1" t="s">
        <v>195</v>
      </c>
      <c r="D68" s="1" t="s">
        <v>68</v>
      </c>
      <c r="E68" s="1" t="s">
        <v>197</v>
      </c>
      <c r="F68" s="51">
        <v>100</v>
      </c>
      <c r="G68" s="51">
        <v>0</v>
      </c>
      <c r="H68" s="78">
        <v>220000</v>
      </c>
      <c r="I68" s="79">
        <v>700000</v>
      </c>
      <c r="J68" s="78">
        <v>480000</v>
      </c>
      <c r="K68" s="78">
        <v>200000</v>
      </c>
      <c r="L68" s="80">
        <v>200000</v>
      </c>
    </row>
    <row r="69" spans="1:12" ht="65.25" customHeight="1">
      <c r="A69" s="58" t="s">
        <v>692</v>
      </c>
      <c r="B69" s="1" t="s">
        <v>90</v>
      </c>
      <c r="C69" s="1" t="s">
        <v>83</v>
      </c>
      <c r="D69" s="1" t="s">
        <v>71</v>
      </c>
      <c r="E69" s="1" t="s">
        <v>89</v>
      </c>
      <c r="F69" s="51">
        <v>260</v>
      </c>
      <c r="G69" s="51">
        <v>10</v>
      </c>
      <c r="H69" s="78">
        <v>110000</v>
      </c>
      <c r="I69" s="79">
        <v>350000</v>
      </c>
      <c r="J69" s="78">
        <v>240000</v>
      </c>
      <c r="K69" s="78">
        <v>100000</v>
      </c>
      <c r="L69" s="80">
        <v>100000</v>
      </c>
    </row>
    <row r="70" spans="1:12" ht="65.25" customHeight="1">
      <c r="A70" s="58" t="s">
        <v>693</v>
      </c>
      <c r="B70" s="1" t="s">
        <v>91</v>
      </c>
      <c r="C70" s="1" t="s">
        <v>83</v>
      </c>
      <c r="D70" s="1" t="s">
        <v>71</v>
      </c>
      <c r="E70" s="1" t="s">
        <v>128</v>
      </c>
      <c r="F70" s="51">
        <v>80</v>
      </c>
      <c r="G70" s="51">
        <v>6</v>
      </c>
      <c r="H70" s="78">
        <v>60000</v>
      </c>
      <c r="I70" s="79">
        <v>184000</v>
      </c>
      <c r="J70" s="78">
        <v>124000</v>
      </c>
      <c r="K70" s="78">
        <v>100000</v>
      </c>
      <c r="L70" s="80">
        <v>100000</v>
      </c>
    </row>
    <row r="71" spans="1:12" ht="65.25" customHeight="1">
      <c r="A71" s="58" t="s">
        <v>694</v>
      </c>
      <c r="B71" s="1" t="s">
        <v>149</v>
      </c>
      <c r="C71" s="1" t="s">
        <v>146</v>
      </c>
      <c r="D71" s="1" t="s">
        <v>71</v>
      </c>
      <c r="E71" s="1" t="s">
        <v>148</v>
      </c>
      <c r="F71" s="51">
        <v>1072</v>
      </c>
      <c r="G71" s="51">
        <v>0</v>
      </c>
      <c r="H71" s="78">
        <v>591000</v>
      </c>
      <c r="I71" s="79">
        <v>1970000</v>
      </c>
      <c r="J71" s="78">
        <v>1379000</v>
      </c>
      <c r="K71" s="78">
        <v>300000</v>
      </c>
      <c r="L71" s="80">
        <v>300000</v>
      </c>
    </row>
    <row r="72" spans="1:12" ht="65.25" customHeight="1">
      <c r="A72" s="58" t="s">
        <v>695</v>
      </c>
      <c r="B72" s="1" t="s">
        <v>12</v>
      </c>
      <c r="C72" s="1" t="s">
        <v>9</v>
      </c>
      <c r="D72" s="1" t="s">
        <v>11</v>
      </c>
      <c r="E72" s="1" t="s">
        <v>8</v>
      </c>
      <c r="F72" s="51">
        <v>308</v>
      </c>
      <c r="G72" s="51">
        <v>0</v>
      </c>
      <c r="H72" s="78">
        <v>101100</v>
      </c>
      <c r="I72" s="79">
        <v>337000</v>
      </c>
      <c r="J72" s="78">
        <v>235900</v>
      </c>
      <c r="K72" s="78">
        <v>100000</v>
      </c>
      <c r="L72" s="80">
        <v>100000</v>
      </c>
    </row>
    <row r="73" spans="1:12" ht="65.25" customHeight="1">
      <c r="A73" s="58" t="s">
        <v>696</v>
      </c>
      <c r="B73" s="1" t="s">
        <v>360</v>
      </c>
      <c r="C73" s="1" t="s">
        <v>359</v>
      </c>
      <c r="D73" s="1" t="s">
        <v>68</v>
      </c>
      <c r="E73" s="1" t="s">
        <v>358</v>
      </c>
      <c r="F73" s="51">
        <v>85</v>
      </c>
      <c r="G73" s="51">
        <v>0</v>
      </c>
      <c r="H73" s="78">
        <v>120000</v>
      </c>
      <c r="I73" s="79">
        <v>370000</v>
      </c>
      <c r="J73" s="78">
        <v>250000</v>
      </c>
      <c r="K73" s="78">
        <v>150000</v>
      </c>
      <c r="L73" s="80">
        <v>150000</v>
      </c>
    </row>
    <row r="74" spans="1:12" ht="65.25" customHeight="1">
      <c r="A74" s="58" t="s">
        <v>697</v>
      </c>
      <c r="B74" s="1" t="s">
        <v>97</v>
      </c>
      <c r="C74" s="1" t="s">
        <v>96</v>
      </c>
      <c r="D74" s="1" t="s">
        <v>68</v>
      </c>
      <c r="E74" s="1" t="s">
        <v>95</v>
      </c>
      <c r="F74" s="51">
        <v>150</v>
      </c>
      <c r="G74" s="51">
        <v>30</v>
      </c>
      <c r="H74" s="78">
        <v>60000</v>
      </c>
      <c r="I74" s="79">
        <v>110000</v>
      </c>
      <c r="J74" s="78">
        <v>50000</v>
      </c>
      <c r="K74" s="78">
        <v>50000</v>
      </c>
      <c r="L74" s="80">
        <v>50000</v>
      </c>
    </row>
    <row r="75" spans="1:12" ht="65.25" customHeight="1">
      <c r="A75" s="58" t="s">
        <v>698</v>
      </c>
      <c r="B75" s="1" t="s">
        <v>99</v>
      </c>
      <c r="C75" s="1" t="s">
        <v>96</v>
      </c>
      <c r="D75" s="1" t="s">
        <v>728</v>
      </c>
      <c r="E75" s="1" t="s">
        <v>98</v>
      </c>
      <c r="F75" s="51">
        <v>135</v>
      </c>
      <c r="G75" s="51">
        <v>182</v>
      </c>
      <c r="H75" s="78">
        <v>369000</v>
      </c>
      <c r="I75" s="79">
        <v>469000</v>
      </c>
      <c r="J75" s="78">
        <v>100000</v>
      </c>
      <c r="K75" s="78">
        <v>80000</v>
      </c>
      <c r="L75" s="80">
        <v>80000</v>
      </c>
    </row>
    <row r="76" spans="1:12" ht="65.25" customHeight="1">
      <c r="A76" s="58" t="s">
        <v>699</v>
      </c>
      <c r="B76" s="1" t="s">
        <v>102</v>
      </c>
      <c r="C76" s="1" t="s">
        <v>96</v>
      </c>
      <c r="D76" s="1" t="s">
        <v>101</v>
      </c>
      <c r="E76" s="1" t="s">
        <v>100</v>
      </c>
      <c r="F76" s="51">
        <v>55</v>
      </c>
      <c r="G76" s="51">
        <v>10</v>
      </c>
      <c r="H76" s="78">
        <v>120000</v>
      </c>
      <c r="I76" s="79">
        <v>270000</v>
      </c>
      <c r="J76" s="78">
        <v>150000</v>
      </c>
      <c r="K76" s="78">
        <v>80000</v>
      </c>
      <c r="L76" s="80">
        <v>80000</v>
      </c>
    </row>
    <row r="77" spans="1:12" ht="65.25" customHeight="1">
      <c r="A77" s="58" t="s">
        <v>700</v>
      </c>
      <c r="B77" s="1" t="s">
        <v>104</v>
      </c>
      <c r="C77" s="1" t="s">
        <v>96</v>
      </c>
      <c r="D77" s="1" t="s">
        <v>71</v>
      </c>
      <c r="E77" s="1" t="s">
        <v>103</v>
      </c>
      <c r="F77" s="51">
        <v>210</v>
      </c>
      <c r="G77" s="51">
        <v>592</v>
      </c>
      <c r="H77" s="78">
        <v>2220000</v>
      </c>
      <c r="I77" s="79">
        <v>2516000</v>
      </c>
      <c r="J77" s="78">
        <v>296000</v>
      </c>
      <c r="K77" s="78">
        <v>0</v>
      </c>
      <c r="L77" s="80">
        <v>0</v>
      </c>
    </row>
    <row r="78" spans="1:12" ht="65.25" customHeight="1">
      <c r="A78" s="58" t="s">
        <v>706</v>
      </c>
      <c r="B78" s="1" t="s">
        <v>53</v>
      </c>
      <c r="C78" s="1" t="s">
        <v>50</v>
      </c>
      <c r="D78" s="1" t="s">
        <v>52</v>
      </c>
      <c r="E78" s="1" t="s">
        <v>51</v>
      </c>
      <c r="F78" s="51">
        <v>25</v>
      </c>
      <c r="G78" s="51">
        <v>11</v>
      </c>
      <c r="H78" s="78">
        <v>64500</v>
      </c>
      <c r="I78" s="79">
        <v>214500</v>
      </c>
      <c r="J78" s="78">
        <v>150000</v>
      </c>
      <c r="K78" s="78">
        <v>100000</v>
      </c>
      <c r="L78" s="80">
        <v>100000</v>
      </c>
    </row>
    <row r="79" spans="1:12" ht="65.25" customHeight="1">
      <c r="A79" s="58" t="s">
        <v>707</v>
      </c>
      <c r="B79" s="1" t="s">
        <v>395</v>
      </c>
      <c r="C79" s="1" t="s">
        <v>394</v>
      </c>
      <c r="D79" s="1" t="s">
        <v>68</v>
      </c>
      <c r="E79" s="1" t="s">
        <v>393</v>
      </c>
      <c r="F79" s="51">
        <v>500</v>
      </c>
      <c r="G79" s="51">
        <v>10</v>
      </c>
      <c r="H79" s="78">
        <v>50000</v>
      </c>
      <c r="I79" s="79">
        <v>130000</v>
      </c>
      <c r="J79" s="78">
        <v>80000</v>
      </c>
      <c r="K79" s="78">
        <v>80000</v>
      </c>
      <c r="L79" s="80">
        <v>80000</v>
      </c>
    </row>
    <row r="80" spans="1:12" ht="65.25" customHeight="1">
      <c r="A80" s="58" t="s">
        <v>708</v>
      </c>
      <c r="B80" s="1" t="s">
        <v>399</v>
      </c>
      <c r="C80" s="1" t="s">
        <v>394</v>
      </c>
      <c r="D80" s="1" t="s">
        <v>71</v>
      </c>
      <c r="E80" s="1" t="s">
        <v>398</v>
      </c>
      <c r="F80" s="51">
        <v>80</v>
      </c>
      <c r="G80" s="51">
        <v>15</v>
      </c>
      <c r="H80" s="78">
        <v>44000</v>
      </c>
      <c r="I80" s="79">
        <v>144000</v>
      </c>
      <c r="J80" s="78">
        <v>100000</v>
      </c>
      <c r="K80" s="78">
        <v>100000</v>
      </c>
      <c r="L80" s="80">
        <v>100000</v>
      </c>
    </row>
    <row r="81" spans="1:12" ht="65.25" customHeight="1">
      <c r="A81" s="58" t="s">
        <v>709</v>
      </c>
      <c r="B81" s="1" t="s">
        <v>401</v>
      </c>
      <c r="C81" s="1" t="s">
        <v>394</v>
      </c>
      <c r="D81" s="1" t="s">
        <v>68</v>
      </c>
      <c r="E81" s="1" t="s">
        <v>400</v>
      </c>
      <c r="F81" s="51">
        <v>300</v>
      </c>
      <c r="G81" s="51">
        <v>20</v>
      </c>
      <c r="H81" s="78">
        <v>60000</v>
      </c>
      <c r="I81" s="79">
        <v>140000</v>
      </c>
      <c r="J81" s="78">
        <v>80000</v>
      </c>
      <c r="K81" s="78">
        <v>40000</v>
      </c>
      <c r="L81" s="80">
        <v>40000</v>
      </c>
    </row>
    <row r="82" spans="1:12" ht="65.25" customHeight="1">
      <c r="A82" s="58" t="s">
        <v>710</v>
      </c>
      <c r="B82" s="1" t="s">
        <v>422</v>
      </c>
      <c r="C82" s="1" t="s">
        <v>253</v>
      </c>
      <c r="D82" s="1" t="s">
        <v>68</v>
      </c>
      <c r="E82" s="1" t="s">
        <v>421</v>
      </c>
      <c r="F82" s="51">
        <v>40</v>
      </c>
      <c r="G82" s="51">
        <v>42</v>
      </c>
      <c r="H82" s="78">
        <v>84000</v>
      </c>
      <c r="I82" s="79">
        <v>280000</v>
      </c>
      <c r="J82" s="78">
        <v>196000</v>
      </c>
      <c r="K82" s="78">
        <v>100000</v>
      </c>
      <c r="L82" s="80">
        <v>100000</v>
      </c>
    </row>
    <row r="83" spans="1:12" ht="65.25" customHeight="1">
      <c r="A83" s="58" t="s">
        <v>711</v>
      </c>
      <c r="B83" s="1" t="s">
        <v>569</v>
      </c>
      <c r="C83" s="1" t="s">
        <v>561</v>
      </c>
      <c r="D83" s="1" t="s">
        <v>56</v>
      </c>
      <c r="E83" s="1" t="s">
        <v>568</v>
      </c>
      <c r="F83" s="51">
        <v>50</v>
      </c>
      <c r="G83" s="51">
        <v>220</v>
      </c>
      <c r="H83" s="78">
        <v>354000</v>
      </c>
      <c r="I83" s="79">
        <v>654000</v>
      </c>
      <c r="J83" s="78">
        <v>300000</v>
      </c>
      <c r="K83" s="78">
        <v>100000</v>
      </c>
      <c r="L83" s="80">
        <v>100000</v>
      </c>
    </row>
    <row r="84" spans="1:12" s="5" customFormat="1" ht="65.25" customHeight="1">
      <c r="A84" s="58" t="s">
        <v>712</v>
      </c>
      <c r="B84" s="1" t="s">
        <v>57</v>
      </c>
      <c r="C84" s="1" t="s">
        <v>54</v>
      </c>
      <c r="D84" s="1" t="s">
        <v>56</v>
      </c>
      <c r="E84" s="1" t="s">
        <v>55</v>
      </c>
      <c r="F84" s="51">
        <v>35</v>
      </c>
      <c r="G84" s="51">
        <v>16</v>
      </c>
      <c r="H84" s="78">
        <v>43760</v>
      </c>
      <c r="I84" s="79">
        <v>113760</v>
      </c>
      <c r="J84" s="78">
        <v>70000</v>
      </c>
      <c r="K84" s="78">
        <v>70000</v>
      </c>
      <c r="L84" s="80">
        <v>70000</v>
      </c>
    </row>
    <row r="85" spans="1:12" ht="65.25" customHeight="1">
      <c r="A85" s="58" t="s">
        <v>713</v>
      </c>
      <c r="B85" s="1" t="s">
        <v>69</v>
      </c>
      <c r="C85" s="1" t="s">
        <v>67</v>
      </c>
      <c r="D85" s="1" t="s">
        <v>68</v>
      </c>
      <c r="E85" s="1" t="s">
        <v>126</v>
      </c>
      <c r="F85" s="51">
        <v>150</v>
      </c>
      <c r="G85" s="51">
        <v>30</v>
      </c>
      <c r="H85" s="78">
        <v>90000</v>
      </c>
      <c r="I85" s="79">
        <v>300000</v>
      </c>
      <c r="J85" s="78">
        <v>210000</v>
      </c>
      <c r="K85" s="78">
        <v>100000</v>
      </c>
      <c r="L85" s="80">
        <v>100000</v>
      </c>
    </row>
    <row r="86" spans="1:12" ht="65.25" customHeight="1">
      <c r="A86" s="58" t="s">
        <v>714</v>
      </c>
      <c r="B86" s="1" t="s">
        <v>72</v>
      </c>
      <c r="C86" s="1" t="s">
        <v>67</v>
      </c>
      <c r="D86" s="1" t="s">
        <v>71</v>
      </c>
      <c r="E86" s="1" t="s">
        <v>70</v>
      </c>
      <c r="F86" s="51">
        <v>150</v>
      </c>
      <c r="G86" s="51">
        <v>20</v>
      </c>
      <c r="H86" s="78">
        <v>60000</v>
      </c>
      <c r="I86" s="79">
        <v>150000</v>
      </c>
      <c r="J86" s="78">
        <v>90000</v>
      </c>
      <c r="K86" s="78">
        <v>90000</v>
      </c>
      <c r="L86" s="80">
        <v>90000</v>
      </c>
    </row>
    <row r="87" spans="1:12" ht="65.25" customHeight="1">
      <c r="A87" s="36" t="s">
        <v>715</v>
      </c>
      <c r="B87" s="3" t="s">
        <v>522</v>
      </c>
      <c r="C87" s="3" t="s">
        <v>521</v>
      </c>
      <c r="D87" s="3" t="s">
        <v>68</v>
      </c>
      <c r="E87" s="3" t="s">
        <v>520</v>
      </c>
      <c r="F87" s="52">
        <v>170</v>
      </c>
      <c r="G87" s="52">
        <v>125000</v>
      </c>
      <c r="H87" s="87">
        <v>125000</v>
      </c>
      <c r="I87" s="87">
        <v>265000</v>
      </c>
      <c r="J87" s="87">
        <v>140000</v>
      </c>
      <c r="K87" s="87" t="s">
        <v>122</v>
      </c>
      <c r="L87" s="88" t="s">
        <v>122</v>
      </c>
    </row>
    <row r="88" spans="1:12" ht="65.25" customHeight="1">
      <c r="A88" s="58" t="s">
        <v>716</v>
      </c>
      <c r="B88" s="1" t="s">
        <v>524</v>
      </c>
      <c r="C88" s="1" t="s">
        <v>521</v>
      </c>
      <c r="D88" s="1" t="s">
        <v>68</v>
      </c>
      <c r="E88" s="1" t="s">
        <v>523</v>
      </c>
      <c r="F88" s="51">
        <v>200</v>
      </c>
      <c r="G88" s="51">
        <v>450000</v>
      </c>
      <c r="H88" s="78">
        <v>450000</v>
      </c>
      <c r="I88" s="79">
        <v>1245000</v>
      </c>
      <c r="J88" s="78">
        <v>795000</v>
      </c>
      <c r="K88" s="78">
        <v>300000</v>
      </c>
      <c r="L88" s="80">
        <v>300000</v>
      </c>
    </row>
    <row r="89" spans="1:12" ht="65.25" customHeight="1">
      <c r="A89" s="58" t="s">
        <v>717</v>
      </c>
      <c r="B89" s="1" t="s">
        <v>187</v>
      </c>
      <c r="C89" s="1" t="s">
        <v>180</v>
      </c>
      <c r="D89" s="1" t="s">
        <v>68</v>
      </c>
      <c r="E89" s="1" t="s">
        <v>186</v>
      </c>
      <c r="F89" s="51">
        <v>70</v>
      </c>
      <c r="G89" s="51">
        <v>0</v>
      </c>
      <c r="H89" s="78">
        <v>90000</v>
      </c>
      <c r="I89" s="79">
        <v>270000</v>
      </c>
      <c r="J89" s="78">
        <v>180000</v>
      </c>
      <c r="K89" s="78">
        <v>150000</v>
      </c>
      <c r="L89" s="80">
        <v>150000</v>
      </c>
    </row>
    <row r="90" spans="1:12" ht="65.25" customHeight="1">
      <c r="A90" s="58" t="s">
        <v>718</v>
      </c>
      <c r="B90" s="1" t="s">
        <v>221</v>
      </c>
      <c r="C90" s="1" t="s">
        <v>220</v>
      </c>
      <c r="D90" s="1" t="s">
        <v>184</v>
      </c>
      <c r="E90" s="1" t="s">
        <v>219</v>
      </c>
      <c r="F90" s="51">
        <v>570</v>
      </c>
      <c r="G90" s="51">
        <v>250</v>
      </c>
      <c r="H90" s="78">
        <v>750000</v>
      </c>
      <c r="I90" s="79">
        <v>1381025</v>
      </c>
      <c r="J90" s="78">
        <v>631025</v>
      </c>
      <c r="K90" s="78">
        <v>200000</v>
      </c>
      <c r="L90" s="80">
        <v>200000</v>
      </c>
    </row>
    <row r="91" spans="1:12" ht="65.25" customHeight="1">
      <c r="A91" s="58" t="s">
        <v>719</v>
      </c>
      <c r="B91" s="1" t="s">
        <v>461</v>
      </c>
      <c r="C91" s="1" t="s">
        <v>460</v>
      </c>
      <c r="D91" s="1" t="s">
        <v>68</v>
      </c>
      <c r="E91" s="1" t="s">
        <v>459</v>
      </c>
      <c r="F91" s="51">
        <v>250</v>
      </c>
      <c r="G91" s="51">
        <v>20</v>
      </c>
      <c r="H91" s="78">
        <v>135000</v>
      </c>
      <c r="I91" s="79">
        <v>435000</v>
      </c>
      <c r="J91" s="78">
        <v>300000</v>
      </c>
      <c r="K91" s="78">
        <v>150000</v>
      </c>
      <c r="L91" s="80">
        <v>150000</v>
      </c>
    </row>
    <row r="92" spans="1:12" ht="65.25" customHeight="1">
      <c r="A92" s="36" t="s">
        <v>720</v>
      </c>
      <c r="B92" s="3" t="s">
        <v>136</v>
      </c>
      <c r="C92" s="3" t="s">
        <v>135</v>
      </c>
      <c r="D92" s="3" t="s">
        <v>56</v>
      </c>
      <c r="E92" s="3" t="s">
        <v>134</v>
      </c>
      <c r="F92" s="52">
        <v>50</v>
      </c>
      <c r="G92" s="52">
        <v>0</v>
      </c>
      <c r="H92" s="87">
        <v>100000</v>
      </c>
      <c r="I92" s="87">
        <v>200000</v>
      </c>
      <c r="J92" s="87">
        <v>100000</v>
      </c>
      <c r="K92" s="87" t="s">
        <v>122</v>
      </c>
      <c r="L92" s="88" t="s">
        <v>122</v>
      </c>
    </row>
    <row r="93" spans="1:12" ht="65.25" customHeight="1">
      <c r="A93" s="58" t="s">
        <v>721</v>
      </c>
      <c r="B93" s="1" t="s">
        <v>340</v>
      </c>
      <c r="C93" s="1" t="s">
        <v>339</v>
      </c>
      <c r="D93" s="1" t="s">
        <v>68</v>
      </c>
      <c r="E93" s="1" t="s">
        <v>338</v>
      </c>
      <c r="F93" s="51">
        <v>770</v>
      </c>
      <c r="G93" s="51">
        <v>70</v>
      </c>
      <c r="H93" s="78">
        <v>175000</v>
      </c>
      <c r="I93" s="79">
        <v>241000</v>
      </c>
      <c r="J93" s="78">
        <v>66000</v>
      </c>
      <c r="K93" s="78">
        <v>60000</v>
      </c>
      <c r="L93" s="80">
        <v>60000</v>
      </c>
    </row>
    <row r="94" spans="1:12" ht="65.25" customHeight="1">
      <c r="A94" s="58" t="s">
        <v>722</v>
      </c>
      <c r="B94" s="1" t="s">
        <v>342</v>
      </c>
      <c r="C94" s="1" t="s">
        <v>339</v>
      </c>
      <c r="D94" s="1" t="s">
        <v>68</v>
      </c>
      <c r="E94" s="1" t="s">
        <v>341</v>
      </c>
      <c r="F94" s="51">
        <v>150</v>
      </c>
      <c r="G94" s="51">
        <v>25</v>
      </c>
      <c r="H94" s="78">
        <v>62500</v>
      </c>
      <c r="I94" s="79">
        <v>117500</v>
      </c>
      <c r="J94" s="78">
        <v>55000</v>
      </c>
      <c r="K94" s="78">
        <v>50000</v>
      </c>
      <c r="L94" s="80">
        <v>50000</v>
      </c>
    </row>
    <row r="95" spans="1:12" ht="65.25" customHeight="1" thickBot="1">
      <c r="A95" s="59" t="s">
        <v>723</v>
      </c>
      <c r="B95" s="2" t="s">
        <v>344</v>
      </c>
      <c r="C95" s="2" t="s">
        <v>339</v>
      </c>
      <c r="D95" s="2" t="s">
        <v>68</v>
      </c>
      <c r="E95" s="2" t="s">
        <v>343</v>
      </c>
      <c r="F95" s="60">
        <v>65</v>
      </c>
      <c r="G95" s="60">
        <v>0</v>
      </c>
      <c r="H95" s="81">
        <v>85000</v>
      </c>
      <c r="I95" s="82">
        <v>135000</v>
      </c>
      <c r="J95" s="81">
        <v>50000</v>
      </c>
      <c r="K95" s="81">
        <v>0</v>
      </c>
      <c r="L95" s="83">
        <v>0</v>
      </c>
    </row>
    <row r="96" spans="1:12" ht="19.5" customHeight="1">
      <c r="I96" s="31"/>
      <c r="J96" s="31"/>
    </row>
    <row r="97" spans="1:11" ht="19.5" customHeight="1"/>
    <row r="98" spans="1:11" ht="20.100000000000001" customHeight="1">
      <c r="A98" s="29" t="s">
        <v>733</v>
      </c>
      <c r="H98" s="20"/>
      <c r="I98" s="21"/>
      <c r="J98" s="20"/>
      <c r="K98" s="20"/>
    </row>
    <row r="99" spans="1:11" ht="20.100000000000001" customHeight="1">
      <c r="H99" s="25"/>
      <c r="I99" s="26"/>
      <c r="J99" s="25"/>
      <c r="K99" s="25"/>
    </row>
    <row r="100" spans="1:11" ht="20.100000000000001" customHeight="1">
      <c r="H100" s="25"/>
      <c r="I100" s="26"/>
      <c r="J100" s="25"/>
      <c r="K100" s="25"/>
    </row>
    <row r="101" spans="1:11" ht="20.100000000000001" customHeight="1">
      <c r="H101" s="25"/>
      <c r="I101" s="144" t="s">
        <v>734</v>
      </c>
      <c r="J101" s="144"/>
      <c r="K101" s="25"/>
    </row>
    <row r="102" spans="1:11" ht="20.100000000000001" customHeight="1">
      <c r="H102" s="25"/>
      <c r="I102" s="144" t="s">
        <v>735</v>
      </c>
      <c r="J102" s="144"/>
      <c r="K102" s="25"/>
    </row>
  </sheetData>
  <mergeCells count="12">
    <mergeCell ref="I101:J101"/>
    <mergeCell ref="I102:J102"/>
    <mergeCell ref="A10:B10"/>
    <mergeCell ref="A7:B7"/>
    <mergeCell ref="A8:B8"/>
    <mergeCell ref="A6:B6"/>
    <mergeCell ref="A9:B9"/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8" scale="60" fitToHeight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L95"/>
  <sheetViews>
    <sheetView topLeftCell="D1" zoomScale="75" zoomScaleNormal="75" workbookViewId="0">
      <selection activeCell="I56" sqref="I56:J56"/>
    </sheetView>
  </sheetViews>
  <sheetFormatPr defaultColWidth="9.140625" defaultRowHeight="78.75" customHeight="1"/>
  <cols>
    <col min="1" max="1" width="8.85546875" style="123" customWidth="1"/>
    <col min="2" max="2" width="18.85546875" style="4" customWidth="1"/>
    <col min="3" max="3" width="36.5703125" style="4" bestFit="1" customWidth="1"/>
    <col min="4" max="4" width="36.5703125" style="4" customWidth="1"/>
    <col min="5" max="5" width="42.7109375" style="4" customWidth="1"/>
    <col min="6" max="7" width="14.7109375" style="4" customWidth="1"/>
    <col min="8" max="8" width="18.7109375" style="25" customWidth="1"/>
    <col min="9" max="9" width="18.7109375" style="26" customWidth="1"/>
    <col min="10" max="10" width="18.7109375" style="25" customWidth="1"/>
    <col min="11" max="11" width="28.7109375" style="25" customWidth="1"/>
    <col min="12" max="12" width="27.5703125" style="4" customWidth="1"/>
    <col min="13" max="16384" width="9.140625" style="4"/>
  </cols>
  <sheetData>
    <row r="1" spans="1:12" s="118" customFormat="1" ht="47.25" customHeight="1" thickBot="1">
      <c r="A1" s="149" t="s">
        <v>628</v>
      </c>
      <c r="B1" s="163"/>
      <c r="C1" s="7" t="s">
        <v>17</v>
      </c>
      <c r="H1" s="119"/>
      <c r="I1" s="119"/>
      <c r="J1" s="120"/>
      <c r="K1" s="121"/>
    </row>
    <row r="2" spans="1:12" s="118" customFormat="1" ht="36" customHeight="1">
      <c r="A2" s="151" t="s">
        <v>629</v>
      </c>
      <c r="B2" s="164"/>
      <c r="C2" s="9">
        <v>4000000</v>
      </c>
      <c r="H2" s="119"/>
      <c r="I2" s="119"/>
      <c r="J2" s="120"/>
      <c r="K2" s="121"/>
    </row>
    <row r="3" spans="1:12" s="118" customFormat="1" ht="35.25" customHeight="1">
      <c r="A3" s="153" t="s">
        <v>631</v>
      </c>
      <c r="B3" s="162"/>
      <c r="C3" s="11">
        <f>C2*0.05</f>
        <v>200000</v>
      </c>
      <c r="H3" s="119"/>
      <c r="I3" s="119"/>
      <c r="J3" s="120"/>
      <c r="K3" s="121"/>
    </row>
    <row r="4" spans="1:12" s="118" customFormat="1" ht="35.25" customHeight="1">
      <c r="A4" s="153" t="s">
        <v>632</v>
      </c>
      <c r="B4" s="162"/>
      <c r="C4" s="11">
        <f>C2-C3</f>
        <v>3800000</v>
      </c>
      <c r="H4" s="119"/>
      <c r="I4" s="119"/>
      <c r="J4" s="120"/>
      <c r="K4" s="121"/>
    </row>
    <row r="5" spans="1:12" s="118" customFormat="1" ht="35.25" customHeight="1">
      <c r="A5" s="153" t="s">
        <v>633</v>
      </c>
      <c r="B5" s="162"/>
      <c r="C5" s="12">
        <f>SUM(J14:J50)</f>
        <v>10977867</v>
      </c>
      <c r="H5" s="119"/>
      <c r="I5" s="119"/>
      <c r="J5" s="120"/>
      <c r="K5" s="121"/>
    </row>
    <row r="6" spans="1:12" s="118" customFormat="1" ht="35.25" customHeight="1">
      <c r="A6" s="165" t="s">
        <v>655</v>
      </c>
      <c r="B6" s="162"/>
      <c r="C6" s="12">
        <f>C5-J24-J50</f>
        <v>10447867</v>
      </c>
      <c r="H6" s="119"/>
      <c r="I6" s="119"/>
      <c r="J6" s="120"/>
      <c r="K6" s="121"/>
    </row>
    <row r="7" spans="1:12" s="118" customFormat="1" ht="35.25" customHeight="1">
      <c r="A7" s="153" t="s">
        <v>634</v>
      </c>
      <c r="B7" s="162"/>
      <c r="C7" s="11">
        <f>SUM(K14:K50)</f>
        <v>3800000</v>
      </c>
      <c r="H7" s="119"/>
      <c r="I7" s="119"/>
      <c r="J7" s="120"/>
      <c r="K7" s="121"/>
    </row>
    <row r="8" spans="1:12" s="118" customFormat="1" ht="35.25" customHeight="1" thickBot="1">
      <c r="A8" s="145" t="s">
        <v>730</v>
      </c>
      <c r="B8" s="166"/>
      <c r="C8" s="13">
        <f>SUM(L14:L50)</f>
        <v>3800000</v>
      </c>
      <c r="H8" s="119"/>
      <c r="I8" s="119"/>
      <c r="J8" s="120"/>
      <c r="K8" s="121"/>
    </row>
    <row r="9" spans="1:12" ht="20.100000000000001" customHeight="1">
      <c r="A9" s="161"/>
      <c r="B9" s="161"/>
      <c r="C9" s="49"/>
    </row>
    <row r="10" spans="1:12" ht="20.100000000000001" customHeight="1">
      <c r="A10" s="122"/>
      <c r="B10" s="122"/>
      <c r="C10" s="49"/>
    </row>
    <row r="11" spans="1:12" ht="20.100000000000001" customHeight="1"/>
    <row r="12" spans="1:12" ht="20.100000000000001" customHeight="1" thickBot="1"/>
    <row r="13" spans="1:12" ht="78.75" customHeight="1" thickBot="1">
      <c r="A13" s="15" t="s">
        <v>622</v>
      </c>
      <c r="B13" s="16" t="s">
        <v>2</v>
      </c>
      <c r="C13" s="16" t="s">
        <v>623</v>
      </c>
      <c r="D13" s="16" t="s">
        <v>624</v>
      </c>
      <c r="E13" s="16" t="s">
        <v>0</v>
      </c>
      <c r="F13" s="16" t="s">
        <v>625</v>
      </c>
      <c r="G13" s="16" t="s">
        <v>1</v>
      </c>
      <c r="H13" s="27" t="s">
        <v>626</v>
      </c>
      <c r="I13" s="27" t="s">
        <v>627</v>
      </c>
      <c r="J13" s="27" t="s">
        <v>654</v>
      </c>
      <c r="K13" s="27" t="s">
        <v>653</v>
      </c>
      <c r="L13" s="53" t="s">
        <v>732</v>
      </c>
    </row>
    <row r="14" spans="1:12" ht="63" customHeight="1">
      <c r="A14" s="44" t="s">
        <v>635</v>
      </c>
      <c r="B14" s="28" t="s">
        <v>449</v>
      </c>
      <c r="C14" s="28" t="s">
        <v>313</v>
      </c>
      <c r="D14" s="28" t="s">
        <v>18</v>
      </c>
      <c r="E14" s="28" t="s">
        <v>448</v>
      </c>
      <c r="F14" s="94">
        <v>35</v>
      </c>
      <c r="G14" s="94">
        <v>0</v>
      </c>
      <c r="H14" s="76">
        <v>164350</v>
      </c>
      <c r="I14" s="84">
        <v>339350</v>
      </c>
      <c r="J14" s="76">
        <v>175000</v>
      </c>
      <c r="K14" s="76">
        <v>100000</v>
      </c>
      <c r="L14" s="77">
        <v>100000</v>
      </c>
    </row>
    <row r="15" spans="1:12" ht="63" customHeight="1">
      <c r="A15" s="42" t="s">
        <v>636</v>
      </c>
      <c r="B15" s="1" t="s">
        <v>240</v>
      </c>
      <c r="C15" s="1" t="s">
        <v>237</v>
      </c>
      <c r="D15" s="1" t="s">
        <v>18</v>
      </c>
      <c r="E15" s="1" t="s">
        <v>239</v>
      </c>
      <c r="F15" s="51">
        <v>730</v>
      </c>
      <c r="G15" s="51">
        <v>330</v>
      </c>
      <c r="H15" s="78">
        <v>198000</v>
      </c>
      <c r="I15" s="79">
        <v>648000</v>
      </c>
      <c r="J15" s="78">
        <v>450000</v>
      </c>
      <c r="K15" s="78">
        <v>200000</v>
      </c>
      <c r="L15" s="80">
        <v>200000</v>
      </c>
    </row>
    <row r="16" spans="1:12" ht="63" customHeight="1">
      <c r="A16" s="42" t="s">
        <v>637</v>
      </c>
      <c r="B16" s="1" t="s">
        <v>248</v>
      </c>
      <c r="C16" s="1" t="s">
        <v>237</v>
      </c>
      <c r="D16" s="1" t="s">
        <v>18</v>
      </c>
      <c r="E16" s="1" t="s">
        <v>247</v>
      </c>
      <c r="F16" s="51">
        <v>80</v>
      </c>
      <c r="G16" s="51">
        <v>125</v>
      </c>
      <c r="H16" s="78">
        <v>75000</v>
      </c>
      <c r="I16" s="79">
        <v>238967</v>
      </c>
      <c r="J16" s="78">
        <v>163967</v>
      </c>
      <c r="K16" s="78">
        <v>100000</v>
      </c>
      <c r="L16" s="80">
        <v>100000</v>
      </c>
    </row>
    <row r="17" spans="1:12" ht="63" customHeight="1">
      <c r="A17" s="42" t="s">
        <v>638</v>
      </c>
      <c r="B17" s="1" t="s">
        <v>260</v>
      </c>
      <c r="C17" s="1" t="s">
        <v>237</v>
      </c>
      <c r="D17" s="1" t="s">
        <v>139</v>
      </c>
      <c r="E17" s="1" t="s">
        <v>259</v>
      </c>
      <c r="F17" s="51">
        <v>100</v>
      </c>
      <c r="G17" s="51">
        <v>150</v>
      </c>
      <c r="H17" s="78">
        <v>90000</v>
      </c>
      <c r="I17" s="79">
        <v>290000</v>
      </c>
      <c r="J17" s="78">
        <v>200000</v>
      </c>
      <c r="K17" s="78">
        <v>0</v>
      </c>
      <c r="L17" s="80">
        <v>0</v>
      </c>
    </row>
    <row r="18" spans="1:12" ht="63" customHeight="1">
      <c r="A18" s="42" t="s">
        <v>639</v>
      </c>
      <c r="B18" s="1" t="s">
        <v>264</v>
      </c>
      <c r="C18" s="1" t="s">
        <v>237</v>
      </c>
      <c r="D18" s="1" t="s">
        <v>18</v>
      </c>
      <c r="E18" s="1" t="s">
        <v>263</v>
      </c>
      <c r="F18" s="51">
        <v>150</v>
      </c>
      <c r="G18" s="51">
        <v>140</v>
      </c>
      <c r="H18" s="78">
        <v>84000</v>
      </c>
      <c r="I18" s="79">
        <v>272000</v>
      </c>
      <c r="J18" s="78">
        <v>188000</v>
      </c>
      <c r="K18" s="78">
        <v>100000</v>
      </c>
      <c r="L18" s="80">
        <v>100000</v>
      </c>
    </row>
    <row r="19" spans="1:12" ht="63" customHeight="1">
      <c r="A19" s="42" t="s">
        <v>640</v>
      </c>
      <c r="B19" s="1" t="s">
        <v>289</v>
      </c>
      <c r="C19" s="1" t="s">
        <v>237</v>
      </c>
      <c r="D19" s="1" t="s">
        <v>18</v>
      </c>
      <c r="E19" s="1" t="s">
        <v>288</v>
      </c>
      <c r="F19" s="51">
        <v>100</v>
      </c>
      <c r="G19" s="51">
        <v>132</v>
      </c>
      <c r="H19" s="78">
        <v>79200</v>
      </c>
      <c r="I19" s="79">
        <v>259200</v>
      </c>
      <c r="J19" s="78">
        <v>180000</v>
      </c>
      <c r="K19" s="78">
        <v>100000</v>
      </c>
      <c r="L19" s="80">
        <v>100000</v>
      </c>
    </row>
    <row r="20" spans="1:12" ht="63" customHeight="1">
      <c r="A20" s="42" t="s">
        <v>641</v>
      </c>
      <c r="B20" s="1" t="s">
        <v>308</v>
      </c>
      <c r="C20" s="1" t="s">
        <v>237</v>
      </c>
      <c r="D20" s="1" t="s">
        <v>139</v>
      </c>
      <c r="E20" s="1" t="s">
        <v>307</v>
      </c>
      <c r="F20" s="51">
        <v>500</v>
      </c>
      <c r="G20" s="51">
        <v>147</v>
      </c>
      <c r="H20" s="78">
        <v>88200</v>
      </c>
      <c r="I20" s="79">
        <v>288200</v>
      </c>
      <c r="J20" s="78">
        <v>200000</v>
      </c>
      <c r="K20" s="78">
        <v>0</v>
      </c>
      <c r="L20" s="80">
        <v>0</v>
      </c>
    </row>
    <row r="21" spans="1:12" ht="63" customHeight="1">
      <c r="A21" s="42" t="s">
        <v>642</v>
      </c>
      <c r="B21" s="1" t="s">
        <v>312</v>
      </c>
      <c r="C21" s="1" t="s">
        <v>237</v>
      </c>
      <c r="D21" s="1" t="s">
        <v>18</v>
      </c>
      <c r="E21" s="1" t="s">
        <v>311</v>
      </c>
      <c r="F21" s="51">
        <v>30</v>
      </c>
      <c r="G21" s="51">
        <v>257</v>
      </c>
      <c r="H21" s="78">
        <v>154200</v>
      </c>
      <c r="I21" s="79">
        <v>504200</v>
      </c>
      <c r="J21" s="78">
        <v>350000</v>
      </c>
      <c r="K21" s="78">
        <v>0</v>
      </c>
      <c r="L21" s="80">
        <v>0</v>
      </c>
    </row>
    <row r="22" spans="1:12" s="5" customFormat="1" ht="63" customHeight="1">
      <c r="A22" s="42" t="s">
        <v>643</v>
      </c>
      <c r="B22" s="1" t="s">
        <v>320</v>
      </c>
      <c r="C22" s="1" t="s">
        <v>237</v>
      </c>
      <c r="D22" s="1" t="s">
        <v>18</v>
      </c>
      <c r="E22" s="1" t="s">
        <v>319</v>
      </c>
      <c r="F22" s="51">
        <v>30</v>
      </c>
      <c r="G22" s="51">
        <v>162</v>
      </c>
      <c r="H22" s="78">
        <v>97200</v>
      </c>
      <c r="I22" s="79">
        <v>317200</v>
      </c>
      <c r="J22" s="78">
        <v>220000</v>
      </c>
      <c r="K22" s="78">
        <v>0</v>
      </c>
      <c r="L22" s="80">
        <v>0</v>
      </c>
    </row>
    <row r="23" spans="1:12" ht="63" customHeight="1">
      <c r="A23" s="42" t="s">
        <v>644</v>
      </c>
      <c r="B23" s="1" t="s">
        <v>322</v>
      </c>
      <c r="C23" s="1" t="s">
        <v>237</v>
      </c>
      <c r="D23" s="1" t="s">
        <v>18</v>
      </c>
      <c r="E23" s="1" t="s">
        <v>321</v>
      </c>
      <c r="F23" s="51">
        <v>240</v>
      </c>
      <c r="G23" s="51">
        <v>294</v>
      </c>
      <c r="H23" s="78">
        <v>176400</v>
      </c>
      <c r="I23" s="79">
        <v>576400</v>
      </c>
      <c r="J23" s="78">
        <v>400000</v>
      </c>
      <c r="K23" s="78">
        <v>200000</v>
      </c>
      <c r="L23" s="80">
        <v>200000</v>
      </c>
    </row>
    <row r="24" spans="1:12" s="5" customFormat="1" ht="68.25" customHeight="1">
      <c r="A24" s="45" t="s">
        <v>645</v>
      </c>
      <c r="B24" s="3" t="s">
        <v>114</v>
      </c>
      <c r="C24" s="3" t="s">
        <v>621</v>
      </c>
      <c r="D24" s="3" t="s">
        <v>18</v>
      </c>
      <c r="E24" s="3" t="s">
        <v>129</v>
      </c>
      <c r="F24" s="52">
        <v>15</v>
      </c>
      <c r="G24" s="52">
        <v>1800</v>
      </c>
      <c r="H24" s="87">
        <v>1576600</v>
      </c>
      <c r="I24" s="87">
        <v>1626600</v>
      </c>
      <c r="J24" s="87">
        <v>50000</v>
      </c>
      <c r="K24" s="87" t="s">
        <v>122</v>
      </c>
      <c r="L24" s="88" t="s">
        <v>122</v>
      </c>
    </row>
    <row r="25" spans="1:12" ht="63" customHeight="1">
      <c r="A25" s="42" t="s">
        <v>646</v>
      </c>
      <c r="B25" s="1" t="s">
        <v>19</v>
      </c>
      <c r="C25" s="1" t="s">
        <v>14</v>
      </c>
      <c r="D25" s="1" t="s">
        <v>18</v>
      </c>
      <c r="E25" s="1" t="s">
        <v>16</v>
      </c>
      <c r="F25" s="51">
        <v>64</v>
      </c>
      <c r="G25" s="51">
        <v>120</v>
      </c>
      <c r="H25" s="78">
        <v>1560000</v>
      </c>
      <c r="I25" s="79">
        <v>1968000</v>
      </c>
      <c r="J25" s="78">
        <v>408000</v>
      </c>
      <c r="K25" s="78">
        <v>200000</v>
      </c>
      <c r="L25" s="80">
        <v>200000</v>
      </c>
    </row>
    <row r="26" spans="1:12" ht="63" customHeight="1">
      <c r="A26" s="42" t="s">
        <v>647</v>
      </c>
      <c r="B26" s="1" t="s">
        <v>384</v>
      </c>
      <c r="C26" s="1" t="s">
        <v>303</v>
      </c>
      <c r="D26" s="1" t="s">
        <v>139</v>
      </c>
      <c r="E26" s="1" t="s">
        <v>383</v>
      </c>
      <c r="F26" s="51">
        <v>600</v>
      </c>
      <c r="G26" s="51">
        <v>0</v>
      </c>
      <c r="H26" s="78">
        <v>220000</v>
      </c>
      <c r="I26" s="79">
        <v>720000</v>
      </c>
      <c r="J26" s="78">
        <v>500000</v>
      </c>
      <c r="K26" s="78">
        <v>200000</v>
      </c>
      <c r="L26" s="80">
        <v>200000</v>
      </c>
    </row>
    <row r="27" spans="1:12" ht="63" customHeight="1">
      <c r="A27" s="42" t="s">
        <v>648</v>
      </c>
      <c r="B27" s="1" t="s">
        <v>535</v>
      </c>
      <c r="C27" s="1" t="s">
        <v>303</v>
      </c>
      <c r="D27" s="1" t="s">
        <v>18</v>
      </c>
      <c r="E27" s="1" t="s">
        <v>534</v>
      </c>
      <c r="F27" s="51">
        <v>25</v>
      </c>
      <c r="G27" s="51">
        <v>150</v>
      </c>
      <c r="H27" s="78">
        <v>140000</v>
      </c>
      <c r="I27" s="79">
        <v>280000</v>
      </c>
      <c r="J27" s="78">
        <v>140000</v>
      </c>
      <c r="K27" s="78">
        <v>0</v>
      </c>
      <c r="L27" s="80">
        <v>0</v>
      </c>
    </row>
    <row r="28" spans="1:12" ht="63" customHeight="1">
      <c r="A28" s="42" t="s">
        <v>649</v>
      </c>
      <c r="B28" s="1" t="s">
        <v>474</v>
      </c>
      <c r="C28" s="1" t="s">
        <v>473</v>
      </c>
      <c r="D28" s="1" t="s">
        <v>18</v>
      </c>
      <c r="E28" s="1" t="s">
        <v>472</v>
      </c>
      <c r="F28" s="51">
        <v>58</v>
      </c>
      <c r="G28" s="51">
        <v>0</v>
      </c>
      <c r="H28" s="78">
        <v>114000</v>
      </c>
      <c r="I28" s="79">
        <v>380000</v>
      </c>
      <c r="J28" s="78">
        <v>266000</v>
      </c>
      <c r="K28" s="78">
        <v>100000</v>
      </c>
      <c r="L28" s="80">
        <v>100000</v>
      </c>
    </row>
    <row r="29" spans="1:12" ht="63" customHeight="1">
      <c r="A29" s="42" t="s">
        <v>650</v>
      </c>
      <c r="B29" s="1" t="s">
        <v>386</v>
      </c>
      <c r="C29" s="1" t="s">
        <v>368</v>
      </c>
      <c r="D29" s="1" t="s">
        <v>18</v>
      </c>
      <c r="E29" s="1" t="s">
        <v>385</v>
      </c>
      <c r="F29" s="51">
        <v>16</v>
      </c>
      <c r="G29" s="51">
        <v>0</v>
      </c>
      <c r="H29" s="78">
        <v>120000</v>
      </c>
      <c r="I29" s="79">
        <v>375000</v>
      </c>
      <c r="J29" s="78">
        <v>255000</v>
      </c>
      <c r="K29" s="78">
        <v>150000</v>
      </c>
      <c r="L29" s="80">
        <v>150000</v>
      </c>
    </row>
    <row r="30" spans="1:12" ht="63" customHeight="1">
      <c r="A30" s="42" t="s">
        <v>651</v>
      </c>
      <c r="B30" s="1" t="s">
        <v>519</v>
      </c>
      <c r="C30" s="1" t="s">
        <v>518</v>
      </c>
      <c r="D30" s="1" t="s">
        <v>139</v>
      </c>
      <c r="E30" s="1" t="s">
        <v>517</v>
      </c>
      <c r="F30" s="51">
        <v>100</v>
      </c>
      <c r="G30" s="51">
        <v>0</v>
      </c>
      <c r="H30" s="78">
        <v>130000</v>
      </c>
      <c r="I30" s="79">
        <v>360000</v>
      </c>
      <c r="J30" s="78">
        <v>230000</v>
      </c>
      <c r="K30" s="78">
        <v>150000</v>
      </c>
      <c r="L30" s="80">
        <v>150000</v>
      </c>
    </row>
    <row r="31" spans="1:12" ht="63" customHeight="1">
      <c r="A31" s="42" t="s">
        <v>652</v>
      </c>
      <c r="B31" s="1" t="s">
        <v>614</v>
      </c>
      <c r="C31" s="1" t="s">
        <v>612</v>
      </c>
      <c r="D31" s="1" t="s">
        <v>139</v>
      </c>
      <c r="E31" s="1" t="s">
        <v>613</v>
      </c>
      <c r="F31" s="51">
        <v>30</v>
      </c>
      <c r="G31" s="51">
        <v>90</v>
      </c>
      <c r="H31" s="78">
        <v>90000</v>
      </c>
      <c r="I31" s="79">
        <v>290000</v>
      </c>
      <c r="J31" s="78">
        <v>200000</v>
      </c>
      <c r="K31" s="78">
        <v>100000</v>
      </c>
      <c r="L31" s="80">
        <v>100000</v>
      </c>
    </row>
    <row r="32" spans="1:12" ht="63" customHeight="1">
      <c r="A32" s="42" t="s">
        <v>656</v>
      </c>
      <c r="B32" s="1" t="s">
        <v>166</v>
      </c>
      <c r="C32" s="1" t="s">
        <v>161</v>
      </c>
      <c r="D32" s="1" t="s">
        <v>139</v>
      </c>
      <c r="E32" s="1" t="s">
        <v>165</v>
      </c>
      <c r="F32" s="51">
        <v>20</v>
      </c>
      <c r="G32" s="51">
        <v>20</v>
      </c>
      <c r="H32" s="78">
        <v>110000</v>
      </c>
      <c r="I32" s="79">
        <v>350000</v>
      </c>
      <c r="J32" s="78">
        <v>240000</v>
      </c>
      <c r="K32" s="78">
        <v>100000</v>
      </c>
      <c r="L32" s="80">
        <v>100000</v>
      </c>
    </row>
    <row r="33" spans="1:12" ht="88.5" customHeight="1">
      <c r="A33" s="42" t="s">
        <v>657</v>
      </c>
      <c r="B33" s="1" t="s">
        <v>336</v>
      </c>
      <c r="C33" s="1" t="s">
        <v>335</v>
      </c>
      <c r="D33" s="1" t="s">
        <v>18</v>
      </c>
      <c r="E33" s="47" t="s">
        <v>334</v>
      </c>
      <c r="F33" s="51">
        <v>25</v>
      </c>
      <c r="G33" s="51">
        <v>0</v>
      </c>
      <c r="H33" s="78">
        <v>1092500</v>
      </c>
      <c r="I33" s="79">
        <v>1312500</v>
      </c>
      <c r="J33" s="78">
        <v>220000</v>
      </c>
      <c r="K33" s="78">
        <v>100000</v>
      </c>
      <c r="L33" s="80">
        <v>100000</v>
      </c>
    </row>
    <row r="34" spans="1:12" ht="63" customHeight="1">
      <c r="A34" s="42" t="s">
        <v>658</v>
      </c>
      <c r="B34" s="1" t="s">
        <v>571</v>
      </c>
      <c r="C34" s="1" t="s">
        <v>570</v>
      </c>
      <c r="D34" s="46" t="s">
        <v>139</v>
      </c>
      <c r="E34" s="48" t="s">
        <v>729</v>
      </c>
      <c r="F34" s="95">
        <v>680</v>
      </c>
      <c r="G34" s="51">
        <v>40</v>
      </c>
      <c r="H34" s="78">
        <v>536000</v>
      </c>
      <c r="I34" s="79">
        <v>1036000</v>
      </c>
      <c r="J34" s="78">
        <v>500000</v>
      </c>
      <c r="K34" s="78">
        <v>250000</v>
      </c>
      <c r="L34" s="80">
        <v>250000</v>
      </c>
    </row>
    <row r="35" spans="1:12" ht="63" customHeight="1">
      <c r="A35" s="42" t="s">
        <v>659</v>
      </c>
      <c r="B35" s="1" t="s">
        <v>207</v>
      </c>
      <c r="C35" s="1" t="s">
        <v>199</v>
      </c>
      <c r="D35" s="1" t="s">
        <v>18</v>
      </c>
      <c r="E35" s="14" t="s">
        <v>206</v>
      </c>
      <c r="F35" s="51">
        <v>1000</v>
      </c>
      <c r="G35" s="51">
        <v>294</v>
      </c>
      <c r="H35" s="78">
        <v>294000</v>
      </c>
      <c r="I35" s="79">
        <v>980000</v>
      </c>
      <c r="J35" s="78">
        <v>686000</v>
      </c>
      <c r="K35" s="78">
        <v>200000</v>
      </c>
      <c r="L35" s="80">
        <v>200000</v>
      </c>
    </row>
    <row r="36" spans="1:12" ht="53.25" customHeight="1">
      <c r="A36" s="42" t="s">
        <v>660</v>
      </c>
      <c r="B36" s="1" t="s">
        <v>549</v>
      </c>
      <c r="C36" s="1" t="s">
        <v>546</v>
      </c>
      <c r="D36" s="1" t="s">
        <v>139</v>
      </c>
      <c r="E36" s="1" t="s">
        <v>548</v>
      </c>
      <c r="F36" s="51">
        <v>60</v>
      </c>
      <c r="G36" s="51">
        <v>30</v>
      </c>
      <c r="H36" s="78">
        <v>70000</v>
      </c>
      <c r="I36" s="79">
        <v>220000</v>
      </c>
      <c r="J36" s="78">
        <v>150000</v>
      </c>
      <c r="K36" s="78">
        <v>100000</v>
      </c>
      <c r="L36" s="80">
        <v>100000</v>
      </c>
    </row>
    <row r="37" spans="1:12" ht="56.25" customHeight="1">
      <c r="A37" s="42" t="s">
        <v>661</v>
      </c>
      <c r="B37" s="1" t="s">
        <v>79</v>
      </c>
      <c r="C37" s="1" t="s">
        <v>78</v>
      </c>
      <c r="D37" s="1" t="s">
        <v>18</v>
      </c>
      <c r="E37" s="1" t="s">
        <v>77</v>
      </c>
      <c r="F37" s="51">
        <v>300</v>
      </c>
      <c r="G37" s="51">
        <v>150</v>
      </c>
      <c r="H37" s="78">
        <v>120000</v>
      </c>
      <c r="I37" s="79">
        <v>220000</v>
      </c>
      <c r="J37" s="78">
        <v>100000</v>
      </c>
      <c r="K37" s="78">
        <v>50000</v>
      </c>
      <c r="L37" s="80">
        <v>50000</v>
      </c>
    </row>
    <row r="38" spans="1:12" ht="63" customHeight="1">
      <c r="A38" s="42" t="s">
        <v>662</v>
      </c>
      <c r="B38" s="1" t="s">
        <v>372</v>
      </c>
      <c r="C38" s="1" t="s">
        <v>371</v>
      </c>
      <c r="D38" s="1" t="s">
        <v>139</v>
      </c>
      <c r="E38" s="1" t="s">
        <v>370</v>
      </c>
      <c r="F38" s="51">
        <v>160</v>
      </c>
      <c r="G38" s="51">
        <v>78</v>
      </c>
      <c r="H38" s="78">
        <v>291932</v>
      </c>
      <c r="I38" s="79">
        <v>791932</v>
      </c>
      <c r="J38" s="78">
        <v>500000</v>
      </c>
      <c r="K38" s="78">
        <v>0</v>
      </c>
      <c r="L38" s="80">
        <v>0</v>
      </c>
    </row>
    <row r="39" spans="1:12" ht="48" customHeight="1">
      <c r="A39" s="42" t="s">
        <v>663</v>
      </c>
      <c r="B39" s="1" t="s">
        <v>327</v>
      </c>
      <c r="C39" s="1" t="s">
        <v>323</v>
      </c>
      <c r="D39" s="1" t="s">
        <v>139</v>
      </c>
      <c r="E39" s="1" t="s">
        <v>326</v>
      </c>
      <c r="F39" s="51">
        <v>100</v>
      </c>
      <c r="G39" s="51">
        <v>0</v>
      </c>
      <c r="H39" s="78">
        <v>129000</v>
      </c>
      <c r="I39" s="79">
        <v>429000</v>
      </c>
      <c r="J39" s="78">
        <v>300000</v>
      </c>
      <c r="K39" s="78">
        <v>150000</v>
      </c>
      <c r="L39" s="80">
        <v>150000</v>
      </c>
    </row>
    <row r="40" spans="1:12" ht="63" customHeight="1">
      <c r="A40" s="42" t="s">
        <v>664</v>
      </c>
      <c r="B40" s="1" t="s">
        <v>116</v>
      </c>
      <c r="C40" s="1" t="s">
        <v>113</v>
      </c>
      <c r="D40" s="1" t="s">
        <v>18</v>
      </c>
      <c r="E40" s="1" t="s">
        <v>115</v>
      </c>
      <c r="F40" s="51">
        <v>4</v>
      </c>
      <c r="G40" s="51">
        <v>0</v>
      </c>
      <c r="H40" s="78">
        <v>233000</v>
      </c>
      <c r="I40" s="79">
        <v>750000</v>
      </c>
      <c r="J40" s="78">
        <v>517000</v>
      </c>
      <c r="K40" s="78">
        <v>200000</v>
      </c>
      <c r="L40" s="80">
        <v>200000</v>
      </c>
    </row>
    <row r="41" spans="1:12" ht="49.5" customHeight="1">
      <c r="A41" s="42" t="s">
        <v>665</v>
      </c>
      <c r="B41" s="1" t="s">
        <v>424</v>
      </c>
      <c r="C41" s="1" t="s">
        <v>253</v>
      </c>
      <c r="D41" s="1" t="s">
        <v>139</v>
      </c>
      <c r="E41" s="1" t="s">
        <v>423</v>
      </c>
      <c r="F41" s="51">
        <v>400</v>
      </c>
      <c r="G41" s="51">
        <v>33</v>
      </c>
      <c r="H41" s="78">
        <v>66000</v>
      </c>
      <c r="I41" s="79">
        <v>220000</v>
      </c>
      <c r="J41" s="78">
        <v>154000</v>
      </c>
      <c r="K41" s="78">
        <v>100000</v>
      </c>
      <c r="L41" s="80">
        <v>100000</v>
      </c>
    </row>
    <row r="42" spans="1:12" s="5" customFormat="1" ht="52.5" customHeight="1">
      <c r="A42" s="42" t="s">
        <v>666</v>
      </c>
      <c r="B42" s="1" t="s">
        <v>562</v>
      </c>
      <c r="C42" s="1" t="s">
        <v>561</v>
      </c>
      <c r="D42" s="1" t="s">
        <v>139</v>
      </c>
      <c r="E42" s="1" t="s">
        <v>560</v>
      </c>
      <c r="F42" s="51">
        <v>30</v>
      </c>
      <c r="G42" s="51">
        <v>80</v>
      </c>
      <c r="H42" s="78">
        <v>65000</v>
      </c>
      <c r="I42" s="79">
        <v>215000</v>
      </c>
      <c r="J42" s="78">
        <v>150000</v>
      </c>
      <c r="K42" s="78">
        <v>0</v>
      </c>
      <c r="L42" s="80">
        <v>0</v>
      </c>
    </row>
    <row r="43" spans="1:12" ht="54" customHeight="1">
      <c r="A43" s="42" t="s">
        <v>667</v>
      </c>
      <c r="B43" s="1" t="s">
        <v>64</v>
      </c>
      <c r="C43" s="1" t="s">
        <v>54</v>
      </c>
      <c r="D43" s="1" t="s">
        <v>18</v>
      </c>
      <c r="E43" s="1" t="s">
        <v>124</v>
      </c>
      <c r="F43" s="51">
        <v>30</v>
      </c>
      <c r="G43" s="51">
        <v>340</v>
      </c>
      <c r="H43" s="78">
        <v>532400</v>
      </c>
      <c r="I43" s="79">
        <v>807400</v>
      </c>
      <c r="J43" s="78">
        <v>275000</v>
      </c>
      <c r="K43" s="78">
        <v>100000</v>
      </c>
      <c r="L43" s="80">
        <v>100000</v>
      </c>
    </row>
    <row r="44" spans="1:12" ht="63" customHeight="1">
      <c r="A44" s="42" t="s">
        <v>668</v>
      </c>
      <c r="B44" s="1" t="s">
        <v>112</v>
      </c>
      <c r="C44" s="1" t="s">
        <v>111</v>
      </c>
      <c r="D44" s="1" t="s">
        <v>18</v>
      </c>
      <c r="E44" s="1" t="s">
        <v>110</v>
      </c>
      <c r="F44" s="51">
        <v>600</v>
      </c>
      <c r="G44" s="51">
        <v>150</v>
      </c>
      <c r="H44" s="78">
        <v>400000</v>
      </c>
      <c r="I44" s="79">
        <v>1000000</v>
      </c>
      <c r="J44" s="78">
        <v>600000</v>
      </c>
      <c r="K44" s="78">
        <v>200000</v>
      </c>
      <c r="L44" s="80">
        <v>200000</v>
      </c>
    </row>
    <row r="45" spans="1:12" ht="63" customHeight="1">
      <c r="A45" s="42" t="s">
        <v>669</v>
      </c>
      <c r="B45" s="1" t="s">
        <v>439</v>
      </c>
      <c r="C45" s="1" t="s">
        <v>436</v>
      </c>
      <c r="D45" s="1" t="s">
        <v>18</v>
      </c>
      <c r="E45" s="1" t="s">
        <v>438</v>
      </c>
      <c r="F45" s="51">
        <v>40</v>
      </c>
      <c r="G45" s="51">
        <v>0</v>
      </c>
      <c r="H45" s="78">
        <v>150000</v>
      </c>
      <c r="I45" s="79">
        <v>450000</v>
      </c>
      <c r="J45" s="78">
        <v>300000</v>
      </c>
      <c r="K45" s="78">
        <v>150000</v>
      </c>
      <c r="L45" s="80">
        <v>150000</v>
      </c>
    </row>
    <row r="46" spans="1:12" ht="63" customHeight="1">
      <c r="A46" s="42" t="s">
        <v>670</v>
      </c>
      <c r="B46" s="1" t="s">
        <v>559</v>
      </c>
      <c r="C46" s="1" t="s">
        <v>556</v>
      </c>
      <c r="D46" s="1" t="s">
        <v>18</v>
      </c>
      <c r="E46" s="1" t="s">
        <v>558</v>
      </c>
      <c r="F46" s="51">
        <v>60</v>
      </c>
      <c r="G46" s="51">
        <v>103</v>
      </c>
      <c r="H46" s="78">
        <v>62000</v>
      </c>
      <c r="I46" s="79">
        <v>206000</v>
      </c>
      <c r="J46" s="78">
        <v>144000</v>
      </c>
      <c r="K46" s="78">
        <v>100000</v>
      </c>
      <c r="L46" s="80">
        <v>100000</v>
      </c>
    </row>
    <row r="47" spans="1:12" ht="63" customHeight="1">
      <c r="A47" s="42" t="s">
        <v>671</v>
      </c>
      <c r="B47" s="1" t="s">
        <v>181</v>
      </c>
      <c r="C47" s="1" t="s">
        <v>180</v>
      </c>
      <c r="D47" s="1" t="s">
        <v>18</v>
      </c>
      <c r="E47" s="1" t="s">
        <v>179</v>
      </c>
      <c r="F47" s="51">
        <v>200</v>
      </c>
      <c r="G47" s="51">
        <v>0</v>
      </c>
      <c r="H47" s="78">
        <v>166000</v>
      </c>
      <c r="I47" s="79">
        <v>366000</v>
      </c>
      <c r="J47" s="78">
        <v>200000</v>
      </c>
      <c r="K47" s="78">
        <v>100000</v>
      </c>
      <c r="L47" s="80">
        <v>100000</v>
      </c>
    </row>
    <row r="48" spans="1:12" ht="63" customHeight="1">
      <c r="A48" s="42" t="s">
        <v>672</v>
      </c>
      <c r="B48" s="1" t="s">
        <v>76</v>
      </c>
      <c r="C48" s="1" t="s">
        <v>75</v>
      </c>
      <c r="D48" s="1" t="s">
        <v>18</v>
      </c>
      <c r="E48" s="1" t="s">
        <v>74</v>
      </c>
      <c r="F48" s="51">
        <v>30</v>
      </c>
      <c r="G48" s="51">
        <v>626</v>
      </c>
      <c r="H48" s="78">
        <v>363000</v>
      </c>
      <c r="I48" s="79">
        <v>1048900</v>
      </c>
      <c r="J48" s="78">
        <v>685900</v>
      </c>
      <c r="K48" s="78">
        <v>200000</v>
      </c>
      <c r="L48" s="80">
        <v>200000</v>
      </c>
    </row>
    <row r="49" spans="1:12" ht="63" customHeight="1">
      <c r="A49" s="42" t="s">
        <v>673</v>
      </c>
      <c r="B49" s="1" t="s">
        <v>29</v>
      </c>
      <c r="C49" s="1" t="s">
        <v>21</v>
      </c>
      <c r="D49" s="1" t="s">
        <v>18</v>
      </c>
      <c r="E49" s="1" t="s">
        <v>28</v>
      </c>
      <c r="F49" s="51">
        <v>120</v>
      </c>
      <c r="G49" s="51">
        <v>0</v>
      </c>
      <c r="H49" s="78">
        <v>230000</v>
      </c>
      <c r="I49" s="79">
        <v>430000</v>
      </c>
      <c r="J49" s="78">
        <v>200000</v>
      </c>
      <c r="K49" s="78">
        <v>0</v>
      </c>
      <c r="L49" s="80">
        <v>0</v>
      </c>
    </row>
    <row r="50" spans="1:12" ht="72.75" customHeight="1" thickBot="1">
      <c r="A50" s="72" t="s">
        <v>674</v>
      </c>
      <c r="B50" s="30" t="s">
        <v>140</v>
      </c>
      <c r="C50" s="30" t="s">
        <v>135</v>
      </c>
      <c r="D50" s="30" t="s">
        <v>139</v>
      </c>
      <c r="E50" s="30" t="s">
        <v>138</v>
      </c>
      <c r="F50" s="96">
        <v>200</v>
      </c>
      <c r="G50" s="96">
        <v>0</v>
      </c>
      <c r="H50" s="97">
        <v>620000</v>
      </c>
      <c r="I50" s="97">
        <v>1100000</v>
      </c>
      <c r="J50" s="97">
        <v>480000</v>
      </c>
      <c r="K50" s="97" t="s">
        <v>122</v>
      </c>
      <c r="L50" s="98" t="s">
        <v>122</v>
      </c>
    </row>
    <row r="51" spans="1:12" ht="20.100000000000001" customHeight="1"/>
    <row r="52" spans="1:12" ht="20.100000000000001" customHeight="1"/>
    <row r="53" spans="1:12" ht="20.100000000000001" customHeight="1">
      <c r="A53" s="29" t="s">
        <v>733</v>
      </c>
      <c r="H53" s="20"/>
      <c r="I53" s="21"/>
      <c r="J53" s="20"/>
      <c r="K53" s="20"/>
    </row>
    <row r="54" spans="1:12" ht="20.100000000000001" customHeight="1"/>
    <row r="55" spans="1:12" ht="20.100000000000001" customHeight="1"/>
    <row r="56" spans="1:12" ht="20.100000000000001" customHeight="1">
      <c r="I56" s="144" t="s">
        <v>734</v>
      </c>
      <c r="J56" s="144"/>
    </row>
    <row r="57" spans="1:12" ht="20.100000000000001" customHeight="1">
      <c r="I57" s="144" t="s">
        <v>735</v>
      </c>
      <c r="J57" s="144"/>
    </row>
    <row r="58" spans="1:12" ht="20.100000000000001" customHeight="1"/>
    <row r="59" spans="1:12" ht="20.100000000000001" customHeight="1"/>
    <row r="60" spans="1:12" ht="20.100000000000001" customHeight="1"/>
    <row r="61" spans="1:12" ht="20.100000000000001" customHeight="1"/>
    <row r="62" spans="1:12" ht="20.100000000000001" customHeight="1"/>
    <row r="63" spans="1:12" ht="20.100000000000001" customHeight="1"/>
    <row r="64" spans="1:12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</sheetData>
  <mergeCells count="11">
    <mergeCell ref="I57:J57"/>
    <mergeCell ref="I56:J56"/>
    <mergeCell ref="A9:B9"/>
    <mergeCell ref="A7:B7"/>
    <mergeCell ref="A1:B1"/>
    <mergeCell ref="A2:B2"/>
    <mergeCell ref="A3:B3"/>
    <mergeCell ref="A4:B4"/>
    <mergeCell ref="A5:B5"/>
    <mergeCell ref="A6:B6"/>
    <mergeCell ref="A8:B8"/>
  </mergeCells>
  <pageMargins left="0.70866141732283472" right="0.70866141732283472" top="0.74803149606299213" bottom="0.74803149606299213" header="0.31496062992125984" footer="0.31496062992125984"/>
  <pageSetup paperSize="8" scale="67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S127"/>
  <sheetViews>
    <sheetView topLeftCell="F1" zoomScale="75" zoomScaleNormal="75" workbookViewId="0">
      <selection activeCell="A32" sqref="A32:XFD32"/>
    </sheetView>
  </sheetViews>
  <sheetFormatPr defaultColWidth="9.140625" defaultRowHeight="78.75" customHeight="1"/>
  <cols>
    <col min="1" max="1" width="11" bestFit="1" customWidth="1"/>
    <col min="2" max="2" width="24.42578125" style="4" customWidth="1"/>
    <col min="3" max="3" width="36.5703125" style="4" bestFit="1" customWidth="1"/>
    <col min="4" max="4" width="36.5703125" style="4" customWidth="1"/>
    <col min="5" max="5" width="42.7109375" style="4" customWidth="1"/>
    <col min="6" max="6" width="14.7109375" style="25" customWidth="1"/>
    <col min="7" max="7" width="14.7109375" style="4" customWidth="1"/>
    <col min="8" max="8" width="18.5703125" style="4" customWidth="1"/>
    <col min="9" max="9" width="18.5703125" style="5" customWidth="1"/>
    <col min="10" max="10" width="18.5703125" style="4" customWidth="1"/>
    <col min="11" max="11" width="24" style="25" customWidth="1"/>
    <col min="12" max="12" width="26.85546875" style="4" customWidth="1"/>
    <col min="13" max="16384" width="9.140625" style="4"/>
  </cols>
  <sheetData>
    <row r="1" spans="1:12" ht="33.75" customHeight="1" thickBot="1">
      <c r="A1" s="149" t="s">
        <v>628</v>
      </c>
      <c r="B1" s="150"/>
      <c r="C1" s="7" t="s">
        <v>737</v>
      </c>
    </row>
    <row r="2" spans="1:12" ht="15.75">
      <c r="A2" s="151" t="s">
        <v>629</v>
      </c>
      <c r="B2" s="152"/>
      <c r="C2" s="9">
        <v>24000000</v>
      </c>
    </row>
    <row r="3" spans="1:12" ht="15.75">
      <c r="A3" s="153" t="s">
        <v>630</v>
      </c>
      <c r="B3" s="154"/>
      <c r="C3" s="10">
        <v>7750000</v>
      </c>
    </row>
    <row r="4" spans="1:12" ht="15.75">
      <c r="A4" s="153" t="s">
        <v>631</v>
      </c>
      <c r="B4" s="154"/>
      <c r="C4" s="11">
        <f>C2*0.05</f>
        <v>1200000</v>
      </c>
    </row>
    <row r="5" spans="1:12" ht="23.25">
      <c r="A5" s="153" t="s">
        <v>632</v>
      </c>
      <c r="B5" s="154"/>
      <c r="C5" s="11">
        <f>C2-C3-C4</f>
        <v>15050000</v>
      </c>
      <c r="D5" s="99"/>
      <c r="E5" s="49"/>
    </row>
    <row r="6" spans="1:12" ht="15.75">
      <c r="A6" s="153" t="s">
        <v>633</v>
      </c>
      <c r="B6" s="154"/>
      <c r="C6" s="12">
        <f>SUM(J15:J119)</f>
        <v>48412097</v>
      </c>
      <c r="H6" s="32"/>
    </row>
    <row r="7" spans="1:12" ht="15.75">
      <c r="A7" s="153" t="s">
        <v>655</v>
      </c>
      <c r="B7" s="154"/>
      <c r="C7" s="12">
        <f>C6-J15-J16-J38-J39-J48-J61-J72</f>
        <v>46017097</v>
      </c>
    </row>
    <row r="8" spans="1:12" ht="15.75">
      <c r="A8" s="147" t="s">
        <v>634</v>
      </c>
      <c r="B8" s="148"/>
      <c r="C8" s="12">
        <f>SUM(K17:K121)</f>
        <v>15050000</v>
      </c>
      <c r="J8" s="100" t="e">
        <f>SUM(J15:J16,#REF!,#REF!,#REF!,#REF!,J38:J39,J48,#REF!,J61,#REF!,#REF!,J72:J72,#REF!,#REF!,#REF!,#REF!,#REF!,#REF!,#REF!)</f>
        <v>#REF!</v>
      </c>
    </row>
    <row r="9" spans="1:12" ht="16.5" thickBot="1">
      <c r="A9" s="145" t="s">
        <v>738</v>
      </c>
      <c r="B9" s="146"/>
      <c r="C9" s="13">
        <f>SUM(L15:L121)</f>
        <v>15050000</v>
      </c>
    </row>
    <row r="10" spans="1:12" ht="15.75"/>
    <row r="11" spans="1:12" ht="15.75"/>
    <row r="12" spans="1:12" ht="15.75"/>
    <row r="13" spans="1:12" ht="16.5" thickBot="1"/>
    <row r="14" spans="1:12" ht="63.75" thickBot="1">
      <c r="A14" s="15" t="s">
        <v>622</v>
      </c>
      <c r="B14" s="16" t="s">
        <v>2</v>
      </c>
      <c r="C14" s="16" t="s">
        <v>623</v>
      </c>
      <c r="D14" s="16" t="s">
        <v>624</v>
      </c>
      <c r="E14" s="16" t="s">
        <v>0</v>
      </c>
      <c r="F14" s="27" t="s">
        <v>625</v>
      </c>
      <c r="G14" s="16" t="s">
        <v>1</v>
      </c>
      <c r="H14" s="16" t="s">
        <v>626</v>
      </c>
      <c r="I14" s="16" t="s">
        <v>627</v>
      </c>
      <c r="J14" s="16" t="s">
        <v>654</v>
      </c>
      <c r="K14" s="64" t="s">
        <v>653</v>
      </c>
      <c r="L14" s="53" t="s">
        <v>732</v>
      </c>
    </row>
    <row r="15" spans="1:12" ht="47.25">
      <c r="A15" s="101" t="s">
        <v>635</v>
      </c>
      <c r="B15" s="38" t="s">
        <v>739</v>
      </c>
      <c r="C15" s="38" t="s">
        <v>506</v>
      </c>
      <c r="D15" s="38" t="s">
        <v>740</v>
      </c>
      <c r="E15" s="38" t="s">
        <v>741</v>
      </c>
      <c r="F15" s="90">
        <v>120</v>
      </c>
      <c r="G15" s="89">
        <v>0</v>
      </c>
      <c r="H15" s="90">
        <v>165000</v>
      </c>
      <c r="I15" s="90">
        <v>545000</v>
      </c>
      <c r="J15" s="90">
        <v>380000</v>
      </c>
      <c r="K15" s="102" t="s">
        <v>122</v>
      </c>
      <c r="L15" s="103" t="s">
        <v>122</v>
      </c>
    </row>
    <row r="16" spans="1:12" ht="47.25">
      <c r="A16" s="104" t="s">
        <v>636</v>
      </c>
      <c r="B16" s="3" t="s">
        <v>742</v>
      </c>
      <c r="C16" s="3" t="s">
        <v>281</v>
      </c>
      <c r="D16" s="3" t="s">
        <v>743</v>
      </c>
      <c r="E16" s="3" t="s">
        <v>744</v>
      </c>
      <c r="F16" s="87">
        <v>3</v>
      </c>
      <c r="G16" s="52">
        <v>100</v>
      </c>
      <c r="H16" s="87">
        <v>730000</v>
      </c>
      <c r="I16" s="87">
        <v>1130000</v>
      </c>
      <c r="J16" s="87">
        <v>400000</v>
      </c>
      <c r="K16" s="87" t="s">
        <v>745</v>
      </c>
      <c r="L16" s="88" t="s">
        <v>745</v>
      </c>
    </row>
    <row r="17" spans="1:12" ht="47.25">
      <c r="A17" s="105" t="s">
        <v>637</v>
      </c>
      <c r="B17" s="1" t="s">
        <v>746</v>
      </c>
      <c r="C17" s="1" t="s">
        <v>200</v>
      </c>
      <c r="D17" s="1" t="s">
        <v>747</v>
      </c>
      <c r="E17" s="1" t="s">
        <v>748</v>
      </c>
      <c r="F17" s="78">
        <v>1000</v>
      </c>
      <c r="G17" s="51">
        <v>78</v>
      </c>
      <c r="H17" s="78">
        <v>423000</v>
      </c>
      <c r="I17" s="79">
        <v>1123000</v>
      </c>
      <c r="J17" s="78">
        <v>700000</v>
      </c>
      <c r="K17" s="78">
        <v>200000</v>
      </c>
      <c r="L17" s="80">
        <v>200000</v>
      </c>
    </row>
    <row r="18" spans="1:12" ht="31.5">
      <c r="A18" s="105" t="s">
        <v>638</v>
      </c>
      <c r="B18" s="1" t="s">
        <v>749</v>
      </c>
      <c r="C18" s="1" t="s">
        <v>430</v>
      </c>
      <c r="D18" s="1" t="s">
        <v>750</v>
      </c>
      <c r="E18" s="1" t="s">
        <v>751</v>
      </c>
      <c r="F18" s="78">
        <v>250</v>
      </c>
      <c r="G18" s="51">
        <v>320</v>
      </c>
      <c r="H18" s="78">
        <v>315560</v>
      </c>
      <c r="I18" s="79">
        <v>915560</v>
      </c>
      <c r="J18" s="78">
        <v>600000</v>
      </c>
      <c r="K18" s="78">
        <v>600000</v>
      </c>
      <c r="L18" s="80">
        <v>600000</v>
      </c>
    </row>
    <row r="19" spans="1:12">
      <c r="A19" s="105" t="s">
        <v>639</v>
      </c>
      <c r="B19" s="1" t="s">
        <v>752</v>
      </c>
      <c r="C19" s="1" t="s">
        <v>337</v>
      </c>
      <c r="D19" s="1" t="s">
        <v>753</v>
      </c>
      <c r="E19" s="1" t="s">
        <v>754</v>
      </c>
      <c r="F19" s="78">
        <v>600</v>
      </c>
      <c r="G19" s="51">
        <v>30</v>
      </c>
      <c r="H19" s="78">
        <v>155000</v>
      </c>
      <c r="I19" s="79">
        <v>455000</v>
      </c>
      <c r="J19" s="78">
        <v>300000</v>
      </c>
      <c r="K19" s="78">
        <v>150000</v>
      </c>
      <c r="L19" s="80">
        <v>150000</v>
      </c>
    </row>
    <row r="20" spans="1:12" ht="47.25">
      <c r="A20" s="105" t="s">
        <v>640</v>
      </c>
      <c r="B20" s="1" t="s">
        <v>755</v>
      </c>
      <c r="C20" s="1" t="s">
        <v>337</v>
      </c>
      <c r="D20" s="1" t="s">
        <v>756</v>
      </c>
      <c r="E20" s="1" t="s">
        <v>757</v>
      </c>
      <c r="F20" s="78">
        <v>200</v>
      </c>
      <c r="G20" s="51">
        <v>20</v>
      </c>
      <c r="H20" s="78">
        <v>70000</v>
      </c>
      <c r="I20" s="79">
        <v>220000</v>
      </c>
      <c r="J20" s="78">
        <v>150000</v>
      </c>
      <c r="K20" s="78">
        <v>0</v>
      </c>
      <c r="L20" s="80">
        <v>0</v>
      </c>
    </row>
    <row r="21" spans="1:12" ht="47.25">
      <c r="A21" s="105" t="s">
        <v>641</v>
      </c>
      <c r="B21" s="1" t="s">
        <v>758</v>
      </c>
      <c r="C21" s="1" t="s">
        <v>759</v>
      </c>
      <c r="D21" s="1" t="s">
        <v>760</v>
      </c>
      <c r="E21" s="1" t="s">
        <v>761</v>
      </c>
      <c r="F21" s="78">
        <v>40</v>
      </c>
      <c r="G21" s="51">
        <v>0</v>
      </c>
      <c r="H21" s="78">
        <v>5280000</v>
      </c>
      <c r="I21" s="79">
        <v>6280000</v>
      </c>
      <c r="J21" s="78">
        <v>1000000</v>
      </c>
      <c r="K21" s="78">
        <v>400000</v>
      </c>
      <c r="L21" s="80">
        <v>400000</v>
      </c>
    </row>
    <row r="22" spans="1:12" ht="31.5">
      <c r="A22" s="105" t="s">
        <v>642</v>
      </c>
      <c r="B22" s="1" t="s">
        <v>762</v>
      </c>
      <c r="C22" s="1" t="s">
        <v>137</v>
      </c>
      <c r="D22" s="1" t="s">
        <v>750</v>
      </c>
      <c r="E22" s="1" t="s">
        <v>763</v>
      </c>
      <c r="F22" s="78">
        <v>80</v>
      </c>
      <c r="G22" s="51">
        <v>0</v>
      </c>
      <c r="H22" s="78">
        <v>128775</v>
      </c>
      <c r="I22" s="79">
        <v>406590</v>
      </c>
      <c r="J22" s="78">
        <v>277815</v>
      </c>
      <c r="K22" s="78">
        <v>170000</v>
      </c>
      <c r="L22" s="80">
        <v>170000</v>
      </c>
    </row>
    <row r="23" spans="1:12" ht="47.25">
      <c r="A23" s="105" t="s">
        <v>643</v>
      </c>
      <c r="B23" s="1" t="s">
        <v>764</v>
      </c>
      <c r="C23" s="1" t="s">
        <v>765</v>
      </c>
      <c r="D23" s="1" t="s">
        <v>756</v>
      </c>
      <c r="E23" s="1" t="s">
        <v>766</v>
      </c>
      <c r="F23" s="78">
        <v>40</v>
      </c>
      <c r="G23" s="51">
        <v>70</v>
      </c>
      <c r="H23" s="78">
        <v>230000</v>
      </c>
      <c r="I23" s="79">
        <v>746400</v>
      </c>
      <c r="J23" s="78">
        <v>516400</v>
      </c>
      <c r="K23" s="78">
        <v>250000</v>
      </c>
      <c r="L23" s="80">
        <v>250000</v>
      </c>
    </row>
    <row r="24" spans="1:12" ht="47.25">
      <c r="A24" s="105" t="s">
        <v>644</v>
      </c>
      <c r="B24" s="1" t="s">
        <v>767</v>
      </c>
      <c r="C24" s="1" t="s">
        <v>768</v>
      </c>
      <c r="D24" s="1" t="s">
        <v>756</v>
      </c>
      <c r="E24" s="1" t="s">
        <v>769</v>
      </c>
      <c r="F24" s="78">
        <v>900</v>
      </c>
      <c r="G24" s="51">
        <v>960</v>
      </c>
      <c r="H24" s="78">
        <v>3654000</v>
      </c>
      <c r="I24" s="79">
        <v>5162000</v>
      </c>
      <c r="J24" s="78">
        <v>1508000</v>
      </c>
      <c r="K24" s="78">
        <v>200000</v>
      </c>
      <c r="L24" s="80">
        <v>200000</v>
      </c>
    </row>
    <row r="25" spans="1:12" ht="47.25">
      <c r="A25" s="105" t="s">
        <v>645</v>
      </c>
      <c r="B25" s="1" t="s">
        <v>770</v>
      </c>
      <c r="C25" s="1" t="s">
        <v>313</v>
      </c>
      <c r="D25" s="1" t="s">
        <v>750</v>
      </c>
      <c r="E25" s="1" t="s">
        <v>771</v>
      </c>
      <c r="F25" s="78">
        <v>1000</v>
      </c>
      <c r="G25" s="51">
        <v>20</v>
      </c>
      <c r="H25" s="78">
        <v>160000</v>
      </c>
      <c r="I25" s="79">
        <v>510000</v>
      </c>
      <c r="J25" s="78">
        <v>350000</v>
      </c>
      <c r="K25" s="78">
        <v>50000</v>
      </c>
      <c r="L25" s="80">
        <v>50000</v>
      </c>
    </row>
    <row r="26" spans="1:12" ht="31.5">
      <c r="A26" s="105" t="s">
        <v>646</v>
      </c>
      <c r="B26" s="1" t="s">
        <v>772</v>
      </c>
      <c r="C26" s="1" t="s">
        <v>313</v>
      </c>
      <c r="D26" s="1" t="s">
        <v>750</v>
      </c>
      <c r="E26" s="1" t="s">
        <v>773</v>
      </c>
      <c r="F26" s="78">
        <v>800</v>
      </c>
      <c r="G26" s="51">
        <v>0</v>
      </c>
      <c r="H26" s="78">
        <v>200000</v>
      </c>
      <c r="I26" s="79">
        <v>502000</v>
      </c>
      <c r="J26" s="78">
        <v>302000</v>
      </c>
      <c r="K26" s="78">
        <v>100000</v>
      </c>
      <c r="L26" s="80">
        <v>100000</v>
      </c>
    </row>
    <row r="27" spans="1:12" ht="47.25">
      <c r="A27" s="105" t="s">
        <v>647</v>
      </c>
      <c r="B27" s="1" t="s">
        <v>774</v>
      </c>
      <c r="C27" s="1" t="s">
        <v>493</v>
      </c>
      <c r="D27" s="1" t="s">
        <v>756</v>
      </c>
      <c r="E27" s="1" t="s">
        <v>775</v>
      </c>
      <c r="F27" s="78">
        <v>145</v>
      </c>
      <c r="G27" s="51">
        <v>0</v>
      </c>
      <c r="H27" s="78">
        <v>140000</v>
      </c>
      <c r="I27" s="79">
        <v>290000</v>
      </c>
      <c r="J27" s="78">
        <v>150000</v>
      </c>
      <c r="K27" s="78">
        <v>0</v>
      </c>
      <c r="L27" s="80">
        <v>0</v>
      </c>
    </row>
    <row r="28" spans="1:12" s="5" customFormat="1" ht="31.5">
      <c r="A28" s="105" t="s">
        <v>648</v>
      </c>
      <c r="B28" s="1" t="s">
        <v>776</v>
      </c>
      <c r="C28" s="1" t="s">
        <v>777</v>
      </c>
      <c r="D28" s="1" t="s">
        <v>750</v>
      </c>
      <c r="E28" s="1" t="s">
        <v>778</v>
      </c>
      <c r="F28" s="78">
        <v>218</v>
      </c>
      <c r="G28" s="51">
        <v>0</v>
      </c>
      <c r="H28" s="78">
        <v>90000</v>
      </c>
      <c r="I28" s="79">
        <v>300000</v>
      </c>
      <c r="J28" s="78">
        <v>210000</v>
      </c>
      <c r="K28" s="78">
        <v>0</v>
      </c>
      <c r="L28" s="80">
        <v>0</v>
      </c>
    </row>
    <row r="29" spans="1:12">
      <c r="A29" s="105" t="s">
        <v>649</v>
      </c>
      <c r="B29" s="1" t="s">
        <v>779</v>
      </c>
      <c r="C29" s="1" t="s">
        <v>780</v>
      </c>
      <c r="D29" s="1" t="s">
        <v>753</v>
      </c>
      <c r="E29" s="1" t="s">
        <v>781</v>
      </c>
      <c r="F29" s="78">
        <v>13</v>
      </c>
      <c r="G29" s="51">
        <v>60</v>
      </c>
      <c r="H29" s="78">
        <v>270000</v>
      </c>
      <c r="I29" s="79">
        <v>570000</v>
      </c>
      <c r="J29" s="78">
        <v>300000</v>
      </c>
      <c r="K29" s="78">
        <v>0</v>
      </c>
      <c r="L29" s="80">
        <v>0</v>
      </c>
    </row>
    <row r="30" spans="1:12" ht="31.5">
      <c r="A30" s="105" t="s">
        <v>650</v>
      </c>
      <c r="B30" s="1" t="s">
        <v>782</v>
      </c>
      <c r="C30" s="1" t="s">
        <v>780</v>
      </c>
      <c r="D30" s="1" t="s">
        <v>783</v>
      </c>
      <c r="E30" s="1" t="s">
        <v>784</v>
      </c>
      <c r="F30" s="78">
        <v>6</v>
      </c>
      <c r="G30" s="51">
        <v>30</v>
      </c>
      <c r="H30" s="78">
        <v>660000</v>
      </c>
      <c r="I30" s="79">
        <v>1420000</v>
      </c>
      <c r="J30" s="78">
        <v>760000</v>
      </c>
      <c r="K30" s="78">
        <v>0</v>
      </c>
      <c r="L30" s="80">
        <v>0</v>
      </c>
    </row>
    <row r="31" spans="1:12" ht="47.25">
      <c r="A31" s="105" t="s">
        <v>651</v>
      </c>
      <c r="B31" s="1" t="s">
        <v>785</v>
      </c>
      <c r="C31" s="1" t="s">
        <v>786</v>
      </c>
      <c r="D31" s="1" t="s">
        <v>756</v>
      </c>
      <c r="E31" s="1" t="s">
        <v>787</v>
      </c>
      <c r="F31" s="78">
        <v>30</v>
      </c>
      <c r="G31" s="51">
        <v>0</v>
      </c>
      <c r="H31" s="78">
        <v>193000</v>
      </c>
      <c r="I31" s="79">
        <v>643000</v>
      </c>
      <c r="J31" s="78">
        <v>450000</v>
      </c>
      <c r="K31" s="78">
        <v>50000</v>
      </c>
      <c r="L31" s="80">
        <v>50000</v>
      </c>
    </row>
    <row r="32" spans="1:12" ht="63">
      <c r="A32" s="105" t="s">
        <v>652</v>
      </c>
      <c r="B32" s="1" t="s">
        <v>788</v>
      </c>
      <c r="C32" s="1" t="s">
        <v>789</v>
      </c>
      <c r="D32" s="1" t="s">
        <v>790</v>
      </c>
      <c r="E32" s="1" t="s">
        <v>791</v>
      </c>
      <c r="F32" s="78">
        <v>20</v>
      </c>
      <c r="G32" s="51">
        <v>0</v>
      </c>
      <c r="H32" s="78">
        <v>800000</v>
      </c>
      <c r="I32" s="79">
        <v>1100000</v>
      </c>
      <c r="J32" s="78">
        <v>300000</v>
      </c>
      <c r="K32" s="78">
        <v>0</v>
      </c>
      <c r="L32" s="80">
        <v>0</v>
      </c>
    </row>
    <row r="33" spans="1:12" s="5" customFormat="1">
      <c r="A33" s="105" t="s">
        <v>656</v>
      </c>
      <c r="B33" s="1" t="s">
        <v>792</v>
      </c>
      <c r="C33" s="1" t="s">
        <v>793</v>
      </c>
      <c r="D33" s="1" t="s">
        <v>753</v>
      </c>
      <c r="E33" s="1" t="s">
        <v>794</v>
      </c>
      <c r="F33" s="78">
        <v>1500</v>
      </c>
      <c r="G33" s="51">
        <v>0</v>
      </c>
      <c r="H33" s="78">
        <v>460000</v>
      </c>
      <c r="I33" s="79">
        <v>1320000</v>
      </c>
      <c r="J33" s="78">
        <v>860000</v>
      </c>
      <c r="K33" s="78">
        <v>0</v>
      </c>
      <c r="L33" s="80">
        <v>0</v>
      </c>
    </row>
    <row r="34" spans="1:12" ht="47.25">
      <c r="A34" s="105" t="s">
        <v>657</v>
      </c>
      <c r="B34" s="1" t="s">
        <v>795</v>
      </c>
      <c r="C34" s="1" t="s">
        <v>796</v>
      </c>
      <c r="D34" s="1" t="s">
        <v>756</v>
      </c>
      <c r="E34" s="1" t="s">
        <v>797</v>
      </c>
      <c r="F34" s="78">
        <v>1000</v>
      </c>
      <c r="G34" s="51">
        <v>0</v>
      </c>
      <c r="H34" s="78">
        <v>85000</v>
      </c>
      <c r="I34" s="79">
        <v>280000</v>
      </c>
      <c r="J34" s="78">
        <v>195000</v>
      </c>
      <c r="K34" s="78">
        <v>0</v>
      </c>
      <c r="L34" s="80">
        <v>0</v>
      </c>
    </row>
    <row r="35" spans="1:12" ht="47.25">
      <c r="A35" s="105" t="s">
        <v>658</v>
      </c>
      <c r="B35" s="1" t="s">
        <v>798</v>
      </c>
      <c r="C35" s="1" t="s">
        <v>799</v>
      </c>
      <c r="D35" s="1" t="s">
        <v>756</v>
      </c>
      <c r="E35" s="1" t="s">
        <v>797</v>
      </c>
      <c r="F35" s="78">
        <v>180</v>
      </c>
      <c r="G35" s="51">
        <v>0</v>
      </c>
      <c r="H35" s="78">
        <v>36000</v>
      </c>
      <c r="I35" s="79">
        <v>120000</v>
      </c>
      <c r="J35" s="78">
        <v>84000</v>
      </c>
      <c r="K35" s="78">
        <v>80000</v>
      </c>
      <c r="L35" s="80">
        <v>80000</v>
      </c>
    </row>
    <row r="36" spans="1:12" ht="47.25">
      <c r="A36" s="105" t="s">
        <v>659</v>
      </c>
      <c r="B36" s="1" t="s">
        <v>800</v>
      </c>
      <c r="C36" s="1" t="s">
        <v>801</v>
      </c>
      <c r="D36" s="1" t="s">
        <v>756</v>
      </c>
      <c r="E36" s="1" t="s">
        <v>802</v>
      </c>
      <c r="F36" s="78">
        <v>400</v>
      </c>
      <c r="G36" s="51">
        <v>40</v>
      </c>
      <c r="H36" s="78">
        <v>145000</v>
      </c>
      <c r="I36" s="79">
        <v>455000</v>
      </c>
      <c r="J36" s="78">
        <v>310000</v>
      </c>
      <c r="K36" s="78">
        <v>0</v>
      </c>
      <c r="L36" s="80">
        <v>0</v>
      </c>
    </row>
    <row r="37" spans="1:12" s="5" customFormat="1" ht="47.25">
      <c r="A37" s="105" t="s">
        <v>660</v>
      </c>
      <c r="B37" s="1" t="s">
        <v>803</v>
      </c>
      <c r="C37" s="1" t="s">
        <v>804</v>
      </c>
      <c r="D37" s="1" t="s">
        <v>740</v>
      </c>
      <c r="E37" s="1" t="s">
        <v>805</v>
      </c>
      <c r="F37" s="78">
        <v>3</v>
      </c>
      <c r="G37" s="51">
        <v>0</v>
      </c>
      <c r="H37" s="78">
        <v>300000</v>
      </c>
      <c r="I37" s="79">
        <v>962000</v>
      </c>
      <c r="J37" s="78">
        <v>662000</v>
      </c>
      <c r="K37" s="78">
        <v>0</v>
      </c>
      <c r="L37" s="80">
        <v>0</v>
      </c>
    </row>
    <row r="38" spans="1:12" ht="47.25">
      <c r="A38" s="104" t="s">
        <v>661</v>
      </c>
      <c r="B38" s="3" t="s">
        <v>806</v>
      </c>
      <c r="C38" s="3" t="s">
        <v>499</v>
      </c>
      <c r="D38" s="3" t="s">
        <v>756</v>
      </c>
      <c r="E38" s="3" t="s">
        <v>807</v>
      </c>
      <c r="F38" s="87">
        <v>100</v>
      </c>
      <c r="G38" s="52">
        <v>0</v>
      </c>
      <c r="H38" s="87">
        <v>80000</v>
      </c>
      <c r="I38" s="87">
        <v>260000</v>
      </c>
      <c r="J38" s="87">
        <v>180000</v>
      </c>
      <c r="K38" s="87" t="s">
        <v>122</v>
      </c>
      <c r="L38" s="88" t="s">
        <v>122</v>
      </c>
    </row>
    <row r="39" spans="1:12" ht="47.25">
      <c r="A39" s="104" t="s">
        <v>662</v>
      </c>
      <c r="B39" s="3" t="s">
        <v>808</v>
      </c>
      <c r="C39" s="3" t="s">
        <v>499</v>
      </c>
      <c r="D39" s="3" t="s">
        <v>756</v>
      </c>
      <c r="E39" s="3" t="s">
        <v>809</v>
      </c>
      <c r="F39" s="87">
        <v>160</v>
      </c>
      <c r="G39" s="52">
        <v>0</v>
      </c>
      <c r="H39" s="87">
        <v>130000</v>
      </c>
      <c r="I39" s="87">
        <v>430000</v>
      </c>
      <c r="J39" s="87">
        <v>300000</v>
      </c>
      <c r="K39" s="87" t="s">
        <v>122</v>
      </c>
      <c r="L39" s="88" t="s">
        <v>122</v>
      </c>
    </row>
    <row r="40" spans="1:12">
      <c r="A40" s="105" t="s">
        <v>663</v>
      </c>
      <c r="B40" s="1" t="s">
        <v>810</v>
      </c>
      <c r="C40" s="1" t="s">
        <v>378</v>
      </c>
      <c r="D40" s="1" t="s">
        <v>753</v>
      </c>
      <c r="E40" s="1" t="s">
        <v>811</v>
      </c>
      <c r="F40" s="78">
        <v>220</v>
      </c>
      <c r="G40" s="51">
        <v>0</v>
      </c>
      <c r="H40" s="78">
        <v>230000</v>
      </c>
      <c r="I40" s="79">
        <v>530000</v>
      </c>
      <c r="J40" s="78">
        <v>300000</v>
      </c>
      <c r="K40" s="78">
        <v>100000</v>
      </c>
      <c r="L40" s="80">
        <v>100000</v>
      </c>
    </row>
    <row r="41" spans="1:12" ht="47.25">
      <c r="A41" s="105" t="s">
        <v>664</v>
      </c>
      <c r="B41" s="1" t="s">
        <v>812</v>
      </c>
      <c r="C41" s="1" t="s">
        <v>378</v>
      </c>
      <c r="D41" s="1" t="s">
        <v>783</v>
      </c>
      <c r="E41" s="1" t="s">
        <v>813</v>
      </c>
      <c r="F41" s="78">
        <v>500</v>
      </c>
      <c r="G41" s="51">
        <v>0</v>
      </c>
      <c r="H41" s="78">
        <v>150000</v>
      </c>
      <c r="I41" s="79">
        <v>350000</v>
      </c>
      <c r="J41" s="78">
        <v>200000</v>
      </c>
      <c r="K41" s="78">
        <v>0</v>
      </c>
      <c r="L41" s="80">
        <v>0</v>
      </c>
    </row>
    <row r="42" spans="1:12" ht="47.25">
      <c r="A42" s="105" t="s">
        <v>665</v>
      </c>
      <c r="B42" s="1" t="s">
        <v>764</v>
      </c>
      <c r="C42" s="1" t="s">
        <v>378</v>
      </c>
      <c r="D42" s="1" t="s">
        <v>747</v>
      </c>
      <c r="E42" s="1" t="s">
        <v>814</v>
      </c>
      <c r="F42" s="78">
        <v>10</v>
      </c>
      <c r="G42" s="51">
        <v>0</v>
      </c>
      <c r="H42" s="78">
        <v>200000</v>
      </c>
      <c r="I42" s="79">
        <v>400000</v>
      </c>
      <c r="J42" s="78">
        <v>200000</v>
      </c>
      <c r="K42" s="78">
        <v>200000</v>
      </c>
      <c r="L42" s="80">
        <v>200000</v>
      </c>
    </row>
    <row r="43" spans="1:12" ht="31.5">
      <c r="A43" s="105" t="s">
        <v>666</v>
      </c>
      <c r="B43" s="1" t="s">
        <v>815</v>
      </c>
      <c r="C43" s="1" t="s">
        <v>378</v>
      </c>
      <c r="D43" s="1" t="s">
        <v>750</v>
      </c>
      <c r="E43" s="1" t="s">
        <v>816</v>
      </c>
      <c r="F43" s="78">
        <v>15</v>
      </c>
      <c r="G43" s="51">
        <v>0</v>
      </c>
      <c r="H43" s="78">
        <v>172000</v>
      </c>
      <c r="I43" s="79">
        <v>572000</v>
      </c>
      <c r="J43" s="78">
        <v>400000</v>
      </c>
      <c r="K43" s="78">
        <v>150000</v>
      </c>
      <c r="L43" s="80">
        <v>150000</v>
      </c>
    </row>
    <row r="44" spans="1:12" ht="31.5">
      <c r="A44" s="105" t="s">
        <v>667</v>
      </c>
      <c r="B44" s="1" t="s">
        <v>817</v>
      </c>
      <c r="C44" s="1" t="s">
        <v>378</v>
      </c>
      <c r="D44" s="1" t="s">
        <v>750</v>
      </c>
      <c r="E44" s="1" t="s">
        <v>818</v>
      </c>
      <c r="F44" s="78">
        <v>1000</v>
      </c>
      <c r="G44" s="51">
        <v>0</v>
      </c>
      <c r="H44" s="78">
        <v>1000000</v>
      </c>
      <c r="I44" s="79">
        <v>1400000</v>
      </c>
      <c r="J44" s="78">
        <v>400000</v>
      </c>
      <c r="K44" s="78">
        <v>200000</v>
      </c>
      <c r="L44" s="80">
        <v>200000</v>
      </c>
    </row>
    <row r="45" spans="1:12" ht="47.25">
      <c r="A45" s="105" t="s">
        <v>668</v>
      </c>
      <c r="B45" s="1" t="s">
        <v>819</v>
      </c>
      <c r="C45" s="1" t="s">
        <v>378</v>
      </c>
      <c r="D45" s="1" t="s">
        <v>750</v>
      </c>
      <c r="E45" s="1" t="s">
        <v>820</v>
      </c>
      <c r="F45" s="78">
        <v>580</v>
      </c>
      <c r="G45" s="51">
        <v>0</v>
      </c>
      <c r="H45" s="78">
        <v>243000</v>
      </c>
      <c r="I45" s="79">
        <v>643000</v>
      </c>
      <c r="J45" s="78">
        <v>400000</v>
      </c>
      <c r="K45" s="78">
        <v>0</v>
      </c>
      <c r="L45" s="80">
        <v>0</v>
      </c>
    </row>
    <row r="46" spans="1:12" ht="31.5">
      <c r="A46" s="105" t="s">
        <v>669</v>
      </c>
      <c r="B46" s="1" t="s">
        <v>821</v>
      </c>
      <c r="C46" s="1" t="s">
        <v>378</v>
      </c>
      <c r="D46" s="1" t="s">
        <v>783</v>
      </c>
      <c r="E46" s="1" t="s">
        <v>822</v>
      </c>
      <c r="F46" s="78">
        <v>30</v>
      </c>
      <c r="G46" s="51">
        <v>0</v>
      </c>
      <c r="H46" s="78">
        <v>5450000</v>
      </c>
      <c r="I46" s="79">
        <v>5950000</v>
      </c>
      <c r="J46" s="78">
        <v>500000</v>
      </c>
      <c r="K46" s="78">
        <v>200000</v>
      </c>
      <c r="L46" s="80">
        <v>200000</v>
      </c>
    </row>
    <row r="47" spans="1:12" ht="31.5">
      <c r="A47" s="105" t="s">
        <v>670</v>
      </c>
      <c r="B47" s="1" t="s">
        <v>823</v>
      </c>
      <c r="C47" s="1" t="s">
        <v>378</v>
      </c>
      <c r="D47" s="1" t="s">
        <v>750</v>
      </c>
      <c r="E47" s="1" t="s">
        <v>824</v>
      </c>
      <c r="F47" s="78">
        <v>1370</v>
      </c>
      <c r="G47" s="51">
        <v>0</v>
      </c>
      <c r="H47" s="78">
        <v>410000</v>
      </c>
      <c r="I47" s="79">
        <v>660000</v>
      </c>
      <c r="J47" s="78">
        <v>250000</v>
      </c>
      <c r="K47" s="78">
        <v>100000</v>
      </c>
      <c r="L47" s="80">
        <v>100000</v>
      </c>
    </row>
    <row r="48" spans="1:12" ht="47.25">
      <c r="A48" s="104" t="s">
        <v>671</v>
      </c>
      <c r="B48" s="3" t="s">
        <v>825</v>
      </c>
      <c r="C48" s="3" t="s">
        <v>378</v>
      </c>
      <c r="D48" s="3" t="s">
        <v>750</v>
      </c>
      <c r="E48" s="3" t="s">
        <v>826</v>
      </c>
      <c r="F48" s="87">
        <v>1370</v>
      </c>
      <c r="G48" s="52">
        <v>0</v>
      </c>
      <c r="H48" s="87">
        <v>410000</v>
      </c>
      <c r="I48" s="87">
        <v>660000</v>
      </c>
      <c r="J48" s="87">
        <v>250000</v>
      </c>
      <c r="K48" s="87" t="s">
        <v>122</v>
      </c>
      <c r="L48" s="88" t="s">
        <v>122</v>
      </c>
    </row>
    <row r="49" spans="1:12" ht="47.25">
      <c r="A49" s="105" t="s">
        <v>672</v>
      </c>
      <c r="B49" s="1" t="s">
        <v>827</v>
      </c>
      <c r="C49" s="1" t="s">
        <v>378</v>
      </c>
      <c r="D49" s="1" t="s">
        <v>747</v>
      </c>
      <c r="E49" s="1" t="s">
        <v>828</v>
      </c>
      <c r="F49" s="78">
        <v>10</v>
      </c>
      <c r="G49" s="51">
        <v>0</v>
      </c>
      <c r="H49" s="78">
        <v>180000</v>
      </c>
      <c r="I49" s="79">
        <v>580000</v>
      </c>
      <c r="J49" s="78">
        <v>400000</v>
      </c>
      <c r="K49" s="78">
        <v>380000</v>
      </c>
      <c r="L49" s="80">
        <v>380000</v>
      </c>
    </row>
    <row r="50" spans="1:12">
      <c r="A50" s="105" t="s">
        <v>673</v>
      </c>
      <c r="B50" s="1" t="s">
        <v>829</v>
      </c>
      <c r="C50" s="1" t="s">
        <v>378</v>
      </c>
      <c r="D50" s="1" t="s">
        <v>753</v>
      </c>
      <c r="E50" s="1" t="s">
        <v>830</v>
      </c>
      <c r="F50" s="78">
        <v>50</v>
      </c>
      <c r="G50" s="51">
        <v>0</v>
      </c>
      <c r="H50" s="78">
        <v>130000</v>
      </c>
      <c r="I50" s="79">
        <v>430000</v>
      </c>
      <c r="J50" s="78">
        <v>300000</v>
      </c>
      <c r="K50" s="78">
        <v>0</v>
      </c>
      <c r="L50" s="80">
        <v>0</v>
      </c>
    </row>
    <row r="51" spans="1:12" ht="47.25">
      <c r="A51" s="105" t="s">
        <v>674</v>
      </c>
      <c r="B51" s="1" t="s">
        <v>831</v>
      </c>
      <c r="C51" s="1" t="s">
        <v>378</v>
      </c>
      <c r="D51" s="1" t="s">
        <v>743</v>
      </c>
      <c r="E51" s="1" t="s">
        <v>832</v>
      </c>
      <c r="F51" s="78">
        <v>88</v>
      </c>
      <c r="G51" s="51">
        <v>0</v>
      </c>
      <c r="H51" s="78">
        <v>150000</v>
      </c>
      <c r="I51" s="79">
        <v>490000</v>
      </c>
      <c r="J51" s="78">
        <v>340000</v>
      </c>
      <c r="K51" s="78">
        <v>200000</v>
      </c>
      <c r="L51" s="80">
        <v>200000</v>
      </c>
    </row>
    <row r="52" spans="1:12" ht="47.25">
      <c r="A52" s="105" t="s">
        <v>675</v>
      </c>
      <c r="B52" s="1" t="s">
        <v>833</v>
      </c>
      <c r="C52" s="1" t="s">
        <v>378</v>
      </c>
      <c r="D52" s="1" t="s">
        <v>747</v>
      </c>
      <c r="E52" s="1" t="s">
        <v>834</v>
      </c>
      <c r="F52" s="78">
        <v>50</v>
      </c>
      <c r="G52" s="51">
        <v>0</v>
      </c>
      <c r="H52" s="78">
        <v>700000</v>
      </c>
      <c r="I52" s="79">
        <v>2300000</v>
      </c>
      <c r="J52" s="78">
        <v>1600000</v>
      </c>
      <c r="K52" s="78">
        <v>1000000</v>
      </c>
      <c r="L52" s="80">
        <v>1000000</v>
      </c>
    </row>
    <row r="53" spans="1:12" ht="47.25">
      <c r="A53" s="105" t="s">
        <v>676</v>
      </c>
      <c r="B53" s="1" t="s">
        <v>835</v>
      </c>
      <c r="C53" s="1" t="s">
        <v>14</v>
      </c>
      <c r="D53" s="1" t="s">
        <v>756</v>
      </c>
      <c r="E53" s="1" t="s">
        <v>836</v>
      </c>
      <c r="F53" s="78">
        <v>180</v>
      </c>
      <c r="G53" s="51">
        <v>48</v>
      </c>
      <c r="H53" s="78">
        <v>480000</v>
      </c>
      <c r="I53" s="79">
        <v>740000</v>
      </c>
      <c r="J53" s="78">
        <v>260000</v>
      </c>
      <c r="K53" s="78">
        <v>100000</v>
      </c>
      <c r="L53" s="80">
        <v>100000</v>
      </c>
    </row>
    <row r="54" spans="1:12" ht="47.25">
      <c r="A54" s="105" t="s">
        <v>677</v>
      </c>
      <c r="B54" s="1" t="s">
        <v>837</v>
      </c>
      <c r="C54" s="1" t="s">
        <v>838</v>
      </c>
      <c r="D54" s="1" t="s">
        <v>740</v>
      </c>
      <c r="E54" s="1" t="s">
        <v>839</v>
      </c>
      <c r="F54" s="78">
        <v>29</v>
      </c>
      <c r="G54" s="51">
        <v>0</v>
      </c>
      <c r="H54" s="78">
        <v>550000</v>
      </c>
      <c r="I54" s="79">
        <v>885000</v>
      </c>
      <c r="J54" s="78">
        <v>335000</v>
      </c>
      <c r="K54" s="78">
        <v>200000</v>
      </c>
      <c r="L54" s="80">
        <v>200000</v>
      </c>
    </row>
    <row r="55" spans="1:12" ht="47.25">
      <c r="A55" s="105" t="s">
        <v>678</v>
      </c>
      <c r="B55" s="1" t="s">
        <v>840</v>
      </c>
      <c r="C55" s="1" t="s">
        <v>841</v>
      </c>
      <c r="D55" s="1" t="s">
        <v>740</v>
      </c>
      <c r="E55" s="1" t="s">
        <v>842</v>
      </c>
      <c r="F55" s="78">
        <v>1000</v>
      </c>
      <c r="G55" s="51">
        <v>0</v>
      </c>
      <c r="H55" s="78">
        <v>240000</v>
      </c>
      <c r="I55" s="79">
        <v>800000</v>
      </c>
      <c r="J55" s="78">
        <v>560000</v>
      </c>
      <c r="K55" s="78">
        <v>0</v>
      </c>
      <c r="L55" s="80">
        <v>0</v>
      </c>
    </row>
    <row r="56" spans="1:12" ht="31.5">
      <c r="A56" s="105" t="s">
        <v>679</v>
      </c>
      <c r="B56" s="1" t="s">
        <v>843</v>
      </c>
      <c r="C56" s="1" t="s">
        <v>368</v>
      </c>
      <c r="D56" s="1" t="s">
        <v>783</v>
      </c>
      <c r="E56" s="1" t="s">
        <v>844</v>
      </c>
      <c r="F56" s="78">
        <v>40</v>
      </c>
      <c r="G56" s="51">
        <v>0</v>
      </c>
      <c r="H56" s="78">
        <v>43000</v>
      </c>
      <c r="I56" s="79">
        <v>143000</v>
      </c>
      <c r="J56" s="78">
        <v>100000</v>
      </c>
      <c r="K56" s="78">
        <v>50000</v>
      </c>
      <c r="L56" s="80">
        <v>50000</v>
      </c>
    </row>
    <row r="57" spans="1:12" ht="47.25">
      <c r="A57" s="105" t="s">
        <v>680</v>
      </c>
      <c r="B57" s="1" t="s">
        <v>845</v>
      </c>
      <c r="C57" s="1" t="s">
        <v>368</v>
      </c>
      <c r="D57" s="1" t="s">
        <v>756</v>
      </c>
      <c r="E57" s="1" t="s">
        <v>846</v>
      </c>
      <c r="F57" s="78">
        <v>20</v>
      </c>
      <c r="G57" s="51">
        <v>0</v>
      </c>
      <c r="H57" s="78">
        <v>70000</v>
      </c>
      <c r="I57" s="79">
        <v>210000</v>
      </c>
      <c r="J57" s="78">
        <v>140000</v>
      </c>
      <c r="K57" s="78">
        <v>0</v>
      </c>
      <c r="L57" s="80">
        <v>0</v>
      </c>
    </row>
    <row r="58" spans="1:12" ht="94.5">
      <c r="A58" s="105" t="s">
        <v>681</v>
      </c>
      <c r="B58" s="1" t="s">
        <v>847</v>
      </c>
      <c r="C58" s="1" t="s">
        <v>368</v>
      </c>
      <c r="D58" s="1" t="s">
        <v>753</v>
      </c>
      <c r="E58" s="1" t="s">
        <v>848</v>
      </c>
      <c r="F58" s="78">
        <v>200</v>
      </c>
      <c r="G58" s="51">
        <v>0</v>
      </c>
      <c r="H58" s="78">
        <v>92000</v>
      </c>
      <c r="I58" s="79">
        <v>272000</v>
      </c>
      <c r="J58" s="78">
        <v>180000</v>
      </c>
      <c r="K58" s="78">
        <v>100000</v>
      </c>
      <c r="L58" s="80">
        <v>100000</v>
      </c>
    </row>
    <row r="59" spans="1:12" ht="31.5">
      <c r="A59" s="105" t="s">
        <v>682</v>
      </c>
      <c r="B59" s="1" t="s">
        <v>849</v>
      </c>
      <c r="C59" s="1" t="s">
        <v>850</v>
      </c>
      <c r="D59" s="1" t="s">
        <v>750</v>
      </c>
      <c r="E59" s="1" t="s">
        <v>851</v>
      </c>
      <c r="F59" s="78">
        <v>50</v>
      </c>
      <c r="G59" s="51">
        <v>9</v>
      </c>
      <c r="H59" s="78">
        <v>30000</v>
      </c>
      <c r="I59" s="79">
        <v>100000</v>
      </c>
      <c r="J59" s="78">
        <v>70000</v>
      </c>
      <c r="K59" s="78">
        <v>0</v>
      </c>
      <c r="L59" s="80">
        <v>0</v>
      </c>
    </row>
    <row r="60" spans="1:12" ht="47.25">
      <c r="A60" s="105" t="s">
        <v>683</v>
      </c>
      <c r="B60" s="1" t="s">
        <v>852</v>
      </c>
      <c r="C60" s="1" t="s">
        <v>853</v>
      </c>
      <c r="D60" s="1" t="s">
        <v>747</v>
      </c>
      <c r="E60" s="1" t="s">
        <v>854</v>
      </c>
      <c r="F60" s="78">
        <v>18</v>
      </c>
      <c r="G60" s="51">
        <v>104</v>
      </c>
      <c r="H60" s="78">
        <v>1154000</v>
      </c>
      <c r="I60" s="79">
        <v>1754000</v>
      </c>
      <c r="J60" s="78">
        <v>600000</v>
      </c>
      <c r="K60" s="78">
        <v>0</v>
      </c>
      <c r="L60" s="80">
        <v>0</v>
      </c>
    </row>
    <row r="61" spans="1:12" ht="47.25">
      <c r="A61" s="104" t="s">
        <v>684</v>
      </c>
      <c r="B61" s="3" t="s">
        <v>855</v>
      </c>
      <c r="C61" s="3" t="s">
        <v>856</v>
      </c>
      <c r="D61" s="3" t="s">
        <v>783</v>
      </c>
      <c r="E61" s="3" t="s">
        <v>857</v>
      </c>
      <c r="F61" s="87">
        <v>25</v>
      </c>
      <c r="G61" s="52">
        <v>0</v>
      </c>
      <c r="H61" s="87">
        <v>105000</v>
      </c>
      <c r="I61" s="87">
        <v>350000</v>
      </c>
      <c r="J61" s="87">
        <v>245000</v>
      </c>
      <c r="K61" s="87" t="s">
        <v>122</v>
      </c>
      <c r="L61" s="88" t="s">
        <v>122</v>
      </c>
    </row>
    <row r="62" spans="1:12" ht="47.25">
      <c r="A62" s="105" t="s">
        <v>685</v>
      </c>
      <c r="B62" s="1" t="s">
        <v>858</v>
      </c>
      <c r="C62" s="1" t="s">
        <v>859</v>
      </c>
      <c r="D62" s="1" t="s">
        <v>747</v>
      </c>
      <c r="E62" s="1" t="s">
        <v>860</v>
      </c>
      <c r="F62" s="78">
        <v>2000</v>
      </c>
      <c r="G62" s="51">
        <v>105</v>
      </c>
      <c r="H62" s="78">
        <v>105000</v>
      </c>
      <c r="I62" s="79">
        <v>350000</v>
      </c>
      <c r="J62" s="78">
        <v>245000</v>
      </c>
      <c r="K62" s="78">
        <v>140000</v>
      </c>
      <c r="L62" s="80">
        <v>140000</v>
      </c>
    </row>
    <row r="63" spans="1:12" ht="31.5">
      <c r="A63" s="105" t="s">
        <v>686</v>
      </c>
      <c r="B63" s="1" t="s">
        <v>861</v>
      </c>
      <c r="C63" s="1" t="s">
        <v>862</v>
      </c>
      <c r="D63" s="1" t="s">
        <v>783</v>
      </c>
      <c r="E63" s="1" t="s">
        <v>863</v>
      </c>
      <c r="F63" s="78">
        <v>200</v>
      </c>
      <c r="G63" s="51">
        <v>0</v>
      </c>
      <c r="H63" s="78">
        <v>160000</v>
      </c>
      <c r="I63" s="79">
        <v>440000</v>
      </c>
      <c r="J63" s="78">
        <v>280000</v>
      </c>
      <c r="K63" s="78">
        <v>0</v>
      </c>
      <c r="L63" s="80">
        <v>0</v>
      </c>
    </row>
    <row r="64" spans="1:12" ht="47.25">
      <c r="A64" s="105" t="s">
        <v>687</v>
      </c>
      <c r="B64" s="1" t="s">
        <v>864</v>
      </c>
      <c r="C64" s="1" t="s">
        <v>865</v>
      </c>
      <c r="D64" s="1" t="s">
        <v>756</v>
      </c>
      <c r="E64" s="1" t="s">
        <v>866</v>
      </c>
      <c r="F64" s="78">
        <v>160</v>
      </c>
      <c r="G64" s="51">
        <v>30</v>
      </c>
      <c r="H64" s="78">
        <v>60000</v>
      </c>
      <c r="I64" s="79">
        <v>200000</v>
      </c>
      <c r="J64" s="78">
        <v>140000</v>
      </c>
      <c r="K64" s="78">
        <v>0</v>
      </c>
      <c r="L64" s="80">
        <v>0</v>
      </c>
    </row>
    <row r="65" spans="1:12" ht="47.25">
      <c r="A65" s="105" t="s">
        <v>688</v>
      </c>
      <c r="B65" s="1" t="s">
        <v>867</v>
      </c>
      <c r="C65" s="1" t="s">
        <v>868</v>
      </c>
      <c r="D65" s="1" t="s">
        <v>756</v>
      </c>
      <c r="E65" s="1" t="s">
        <v>869</v>
      </c>
      <c r="F65" s="78">
        <v>1200</v>
      </c>
      <c r="G65" s="51">
        <v>0</v>
      </c>
      <c r="H65" s="78">
        <v>500000</v>
      </c>
      <c r="I65" s="79">
        <v>750000</v>
      </c>
      <c r="J65" s="78">
        <v>250000</v>
      </c>
      <c r="K65" s="78">
        <v>150000</v>
      </c>
      <c r="L65" s="80">
        <v>150000</v>
      </c>
    </row>
    <row r="66" spans="1:12">
      <c r="A66" s="105" t="s">
        <v>689</v>
      </c>
      <c r="B66" s="1" t="s">
        <v>870</v>
      </c>
      <c r="C66" s="1" t="s">
        <v>31</v>
      </c>
      <c r="D66" s="1" t="s">
        <v>753</v>
      </c>
      <c r="E66" s="1" t="s">
        <v>871</v>
      </c>
      <c r="F66" s="78">
        <v>400</v>
      </c>
      <c r="G66" s="51">
        <v>180</v>
      </c>
      <c r="H66" s="78">
        <v>484800</v>
      </c>
      <c r="I66" s="79">
        <v>841800</v>
      </c>
      <c r="J66" s="78">
        <v>357000</v>
      </c>
      <c r="K66" s="78">
        <v>0</v>
      </c>
      <c r="L66" s="80">
        <v>0</v>
      </c>
    </row>
    <row r="67" spans="1:12" ht="47.25">
      <c r="A67" s="105" t="s">
        <v>690</v>
      </c>
      <c r="B67" s="1" t="s">
        <v>872</v>
      </c>
      <c r="C67" s="1" t="s">
        <v>873</v>
      </c>
      <c r="D67" s="1" t="s">
        <v>740</v>
      </c>
      <c r="E67" s="1" t="s">
        <v>874</v>
      </c>
      <c r="F67" s="78">
        <v>15</v>
      </c>
      <c r="G67" s="51">
        <v>0</v>
      </c>
      <c r="H67" s="78">
        <v>250000</v>
      </c>
      <c r="I67" s="79">
        <v>705000</v>
      </c>
      <c r="J67" s="78">
        <v>455000</v>
      </c>
      <c r="K67" s="78">
        <v>100000</v>
      </c>
      <c r="L67" s="80">
        <v>100000</v>
      </c>
    </row>
    <row r="68" spans="1:12" ht="47.25">
      <c r="A68" s="105" t="s">
        <v>691</v>
      </c>
      <c r="B68" s="1" t="s">
        <v>875</v>
      </c>
      <c r="C68" s="1" t="s">
        <v>161</v>
      </c>
      <c r="D68" s="1" t="s">
        <v>756</v>
      </c>
      <c r="E68" s="1" t="s">
        <v>876</v>
      </c>
      <c r="F68" s="78">
        <v>450</v>
      </c>
      <c r="G68" s="51">
        <v>10</v>
      </c>
      <c r="H68" s="78">
        <v>75000</v>
      </c>
      <c r="I68" s="79">
        <v>225000</v>
      </c>
      <c r="J68" s="78">
        <v>150000</v>
      </c>
      <c r="K68" s="78">
        <v>100000</v>
      </c>
      <c r="L68" s="80">
        <v>100000</v>
      </c>
    </row>
    <row r="69" spans="1:12" ht="31.5">
      <c r="A69" s="105" t="s">
        <v>692</v>
      </c>
      <c r="B69" s="1" t="s">
        <v>877</v>
      </c>
      <c r="C69" s="1" t="s">
        <v>161</v>
      </c>
      <c r="D69" s="1" t="s">
        <v>750</v>
      </c>
      <c r="E69" s="1" t="s">
        <v>878</v>
      </c>
      <c r="F69" s="78">
        <v>250</v>
      </c>
      <c r="G69" s="51">
        <v>17</v>
      </c>
      <c r="H69" s="78">
        <v>52500</v>
      </c>
      <c r="I69" s="79">
        <v>152500</v>
      </c>
      <c r="J69" s="78">
        <v>100000</v>
      </c>
      <c r="K69" s="78">
        <v>0</v>
      </c>
      <c r="L69" s="80">
        <v>0</v>
      </c>
    </row>
    <row r="70" spans="1:12" ht="31.5">
      <c r="A70" s="105" t="s">
        <v>693</v>
      </c>
      <c r="B70" s="1" t="s">
        <v>879</v>
      </c>
      <c r="C70" s="1" t="s">
        <v>880</v>
      </c>
      <c r="D70" s="1" t="s">
        <v>750</v>
      </c>
      <c r="E70" s="1" t="s">
        <v>881</v>
      </c>
      <c r="F70" s="78">
        <v>400</v>
      </c>
      <c r="G70" s="51">
        <v>12</v>
      </c>
      <c r="H70" s="78">
        <v>180000</v>
      </c>
      <c r="I70" s="79">
        <v>510000</v>
      </c>
      <c r="J70" s="78">
        <v>330000</v>
      </c>
      <c r="K70" s="78">
        <v>200000</v>
      </c>
      <c r="L70" s="80">
        <v>200000</v>
      </c>
    </row>
    <row r="71" spans="1:12" ht="47.25">
      <c r="A71" s="105" t="s">
        <v>694</v>
      </c>
      <c r="B71" s="1" t="s">
        <v>882</v>
      </c>
      <c r="C71" s="1" t="s">
        <v>883</v>
      </c>
      <c r="D71" s="1" t="s">
        <v>740</v>
      </c>
      <c r="E71" s="1" t="s">
        <v>884</v>
      </c>
      <c r="F71" s="78">
        <v>246</v>
      </c>
      <c r="G71" s="51">
        <v>50</v>
      </c>
      <c r="H71" s="78">
        <v>90000</v>
      </c>
      <c r="I71" s="79">
        <v>290000</v>
      </c>
      <c r="J71" s="78">
        <v>200000</v>
      </c>
      <c r="K71" s="78">
        <v>100000</v>
      </c>
      <c r="L71" s="80">
        <v>100000</v>
      </c>
    </row>
    <row r="72" spans="1:12" ht="47.25">
      <c r="A72" s="104" t="s">
        <v>695</v>
      </c>
      <c r="B72" s="3" t="s">
        <v>885</v>
      </c>
      <c r="C72" s="3" t="s">
        <v>886</v>
      </c>
      <c r="D72" s="3" t="s">
        <v>756</v>
      </c>
      <c r="E72" s="3" t="s">
        <v>887</v>
      </c>
      <c r="F72" s="87">
        <v>70</v>
      </c>
      <c r="G72" s="52">
        <v>120</v>
      </c>
      <c r="H72" s="87">
        <v>600000</v>
      </c>
      <c r="I72" s="87">
        <v>1240000</v>
      </c>
      <c r="J72" s="87">
        <v>640000</v>
      </c>
      <c r="K72" s="87" t="s">
        <v>888</v>
      </c>
      <c r="L72" s="88" t="s">
        <v>888</v>
      </c>
    </row>
    <row r="73" spans="1:12" ht="47.25">
      <c r="A73" s="105" t="s">
        <v>696</v>
      </c>
      <c r="B73" s="1" t="s">
        <v>889</v>
      </c>
      <c r="C73" s="1" t="s">
        <v>890</v>
      </c>
      <c r="D73" s="1" t="s">
        <v>756</v>
      </c>
      <c r="E73" s="1" t="s">
        <v>891</v>
      </c>
      <c r="F73" s="78">
        <v>500</v>
      </c>
      <c r="G73" s="51">
        <v>0</v>
      </c>
      <c r="H73" s="78">
        <v>150000</v>
      </c>
      <c r="I73" s="79">
        <v>380000</v>
      </c>
      <c r="J73" s="78">
        <v>230000</v>
      </c>
      <c r="K73" s="78">
        <v>100000</v>
      </c>
      <c r="L73" s="80">
        <v>100000</v>
      </c>
    </row>
    <row r="74" spans="1:12" ht="47.25">
      <c r="A74" s="105" t="s">
        <v>697</v>
      </c>
      <c r="B74" s="1" t="s">
        <v>892</v>
      </c>
      <c r="C74" s="1" t="s">
        <v>893</v>
      </c>
      <c r="D74" s="1" t="s">
        <v>756</v>
      </c>
      <c r="E74" s="1" t="s">
        <v>894</v>
      </c>
      <c r="F74" s="78">
        <v>1800</v>
      </c>
      <c r="G74" s="51">
        <v>240</v>
      </c>
      <c r="H74" s="78">
        <v>2193000</v>
      </c>
      <c r="I74" s="79">
        <v>2403000</v>
      </c>
      <c r="J74" s="78">
        <v>210000</v>
      </c>
      <c r="K74" s="78">
        <v>100000</v>
      </c>
      <c r="L74" s="80">
        <v>100000</v>
      </c>
    </row>
    <row r="75" spans="1:12" ht="47.25">
      <c r="A75" s="105" t="s">
        <v>698</v>
      </c>
      <c r="B75" s="1" t="s">
        <v>895</v>
      </c>
      <c r="C75" s="1" t="s">
        <v>896</v>
      </c>
      <c r="D75" s="1" t="s">
        <v>740</v>
      </c>
      <c r="E75" s="1" t="s">
        <v>897</v>
      </c>
      <c r="F75" s="78">
        <v>3000</v>
      </c>
      <c r="G75" s="51">
        <v>390</v>
      </c>
      <c r="H75" s="78">
        <v>780000</v>
      </c>
      <c r="I75" s="79">
        <v>2580000</v>
      </c>
      <c r="J75" s="78">
        <v>1800000</v>
      </c>
      <c r="K75" s="78">
        <v>0</v>
      </c>
      <c r="L75" s="80">
        <v>0</v>
      </c>
    </row>
    <row r="76" spans="1:12" ht="47.25">
      <c r="A76" s="105" t="s">
        <v>699</v>
      </c>
      <c r="B76" s="1" t="s">
        <v>898</v>
      </c>
      <c r="C76" s="1" t="s">
        <v>896</v>
      </c>
      <c r="D76" s="1" t="s">
        <v>740</v>
      </c>
      <c r="E76" s="1" t="s">
        <v>899</v>
      </c>
      <c r="F76" s="78">
        <v>5</v>
      </c>
      <c r="G76" s="51">
        <v>0</v>
      </c>
      <c r="H76" s="78">
        <v>365000</v>
      </c>
      <c r="I76" s="79">
        <v>1215000</v>
      </c>
      <c r="J76" s="78">
        <v>850000</v>
      </c>
      <c r="K76" s="78">
        <v>300000</v>
      </c>
      <c r="L76" s="80">
        <v>300000</v>
      </c>
    </row>
    <row r="77" spans="1:12" ht="31.5">
      <c r="A77" s="105" t="s">
        <v>700</v>
      </c>
      <c r="B77" s="1" t="s">
        <v>900</v>
      </c>
      <c r="C77" s="1" t="s">
        <v>901</v>
      </c>
      <c r="D77" s="1" t="s">
        <v>750</v>
      </c>
      <c r="E77" s="1" t="s">
        <v>902</v>
      </c>
      <c r="F77" s="78">
        <v>10000</v>
      </c>
      <c r="G77" s="51">
        <v>580</v>
      </c>
      <c r="H77" s="78">
        <v>1290000</v>
      </c>
      <c r="I77" s="79">
        <v>4290000</v>
      </c>
      <c r="J77" s="78">
        <v>3000000</v>
      </c>
      <c r="K77" s="78">
        <v>2000000</v>
      </c>
      <c r="L77" s="80">
        <v>2000000</v>
      </c>
    </row>
    <row r="78" spans="1:12" ht="47.25">
      <c r="A78" s="105" t="s">
        <v>706</v>
      </c>
      <c r="B78" s="1" t="s">
        <v>903</v>
      </c>
      <c r="C78" s="1" t="s">
        <v>901</v>
      </c>
      <c r="D78" s="1" t="s">
        <v>747</v>
      </c>
      <c r="E78" s="1" t="s">
        <v>904</v>
      </c>
      <c r="F78" s="78">
        <v>15</v>
      </c>
      <c r="G78" s="51">
        <v>130</v>
      </c>
      <c r="H78" s="78">
        <v>860000</v>
      </c>
      <c r="I78" s="79">
        <v>2860000</v>
      </c>
      <c r="J78" s="78">
        <v>2000000</v>
      </c>
      <c r="K78" s="78">
        <v>500000</v>
      </c>
      <c r="L78" s="80">
        <v>500000</v>
      </c>
    </row>
    <row r="79" spans="1:12">
      <c r="A79" s="105" t="s">
        <v>707</v>
      </c>
      <c r="B79" s="1" t="s">
        <v>905</v>
      </c>
      <c r="C79" s="1" t="s">
        <v>906</v>
      </c>
      <c r="D79" s="1" t="s">
        <v>753</v>
      </c>
      <c r="E79" s="1" t="s">
        <v>907</v>
      </c>
      <c r="F79" s="78">
        <v>80</v>
      </c>
      <c r="G79" s="51">
        <v>80</v>
      </c>
      <c r="H79" s="78">
        <v>200000</v>
      </c>
      <c r="I79" s="79">
        <v>654800</v>
      </c>
      <c r="J79" s="78">
        <v>454800</v>
      </c>
      <c r="K79" s="78">
        <v>0</v>
      </c>
      <c r="L79" s="80">
        <v>0</v>
      </c>
    </row>
    <row r="80" spans="1:12">
      <c r="A80" s="105" t="s">
        <v>708</v>
      </c>
      <c r="B80" s="1" t="s">
        <v>908</v>
      </c>
      <c r="C80" s="1" t="s">
        <v>906</v>
      </c>
      <c r="D80" s="1" t="s">
        <v>753</v>
      </c>
      <c r="E80" s="1" t="s">
        <v>909</v>
      </c>
      <c r="F80" s="78">
        <v>1500</v>
      </c>
      <c r="G80" s="51">
        <v>110</v>
      </c>
      <c r="H80" s="78">
        <v>325000</v>
      </c>
      <c r="I80" s="79">
        <v>1075000</v>
      </c>
      <c r="J80" s="78">
        <v>750000</v>
      </c>
      <c r="K80" s="78">
        <v>200000</v>
      </c>
      <c r="L80" s="80">
        <v>200000</v>
      </c>
    </row>
    <row r="81" spans="1:12" ht="31.5">
      <c r="A81" s="105" t="s">
        <v>709</v>
      </c>
      <c r="B81" s="1" t="s">
        <v>910</v>
      </c>
      <c r="C81" s="1" t="s">
        <v>911</v>
      </c>
      <c r="D81" s="1" t="s">
        <v>912</v>
      </c>
      <c r="E81" s="1" t="s">
        <v>913</v>
      </c>
      <c r="F81" s="78">
        <v>300</v>
      </c>
      <c r="G81" s="51">
        <v>74</v>
      </c>
      <c r="H81" s="78">
        <v>655000</v>
      </c>
      <c r="I81" s="79">
        <v>1005000</v>
      </c>
      <c r="J81" s="78">
        <v>350000</v>
      </c>
      <c r="K81" s="78">
        <v>150000</v>
      </c>
      <c r="L81" s="80">
        <v>150000</v>
      </c>
    </row>
    <row r="82" spans="1:12" ht="31.5">
      <c r="A82" s="105" t="s">
        <v>710</v>
      </c>
      <c r="B82" s="1" t="s">
        <v>914</v>
      </c>
      <c r="C82" s="1" t="s">
        <v>48</v>
      </c>
      <c r="D82" s="1" t="s">
        <v>750</v>
      </c>
      <c r="E82" s="1" t="s">
        <v>915</v>
      </c>
      <c r="F82" s="78">
        <v>17</v>
      </c>
      <c r="G82" s="51">
        <v>50</v>
      </c>
      <c r="H82" s="78">
        <v>500000</v>
      </c>
      <c r="I82" s="79">
        <v>1350000</v>
      </c>
      <c r="J82" s="78">
        <v>850000</v>
      </c>
      <c r="K82" s="78">
        <v>0</v>
      </c>
      <c r="L82" s="80">
        <v>0</v>
      </c>
    </row>
    <row r="83" spans="1:12" ht="47.25">
      <c r="A83" s="105" t="s">
        <v>711</v>
      </c>
      <c r="B83" s="1" t="s">
        <v>916</v>
      </c>
      <c r="C83" s="1" t="s">
        <v>917</v>
      </c>
      <c r="D83" s="1" t="s">
        <v>750</v>
      </c>
      <c r="E83" s="1" t="s">
        <v>918</v>
      </c>
      <c r="F83" s="78">
        <v>550</v>
      </c>
      <c r="G83" s="51">
        <v>50000</v>
      </c>
      <c r="H83" s="78">
        <v>520000</v>
      </c>
      <c r="I83" s="79">
        <v>1500000</v>
      </c>
      <c r="J83" s="78">
        <v>980000</v>
      </c>
      <c r="K83" s="78">
        <v>100000</v>
      </c>
      <c r="L83" s="80">
        <v>100000</v>
      </c>
    </row>
    <row r="84" spans="1:12" ht="47.25">
      <c r="A84" s="105" t="s">
        <v>712</v>
      </c>
      <c r="B84" s="1" t="s">
        <v>919</v>
      </c>
      <c r="C84" s="1" t="s">
        <v>920</v>
      </c>
      <c r="D84" s="1" t="s">
        <v>740</v>
      </c>
      <c r="E84" s="1" t="s">
        <v>921</v>
      </c>
      <c r="F84" s="78">
        <v>15</v>
      </c>
      <c r="G84" s="51">
        <v>0</v>
      </c>
      <c r="H84" s="78">
        <v>180000</v>
      </c>
      <c r="I84" s="79">
        <v>580000</v>
      </c>
      <c r="J84" s="78">
        <v>400000</v>
      </c>
      <c r="K84" s="78">
        <v>150000</v>
      </c>
      <c r="L84" s="80">
        <v>150000</v>
      </c>
    </row>
    <row r="85" spans="1:12" ht="47.25">
      <c r="A85" s="105" t="s">
        <v>713</v>
      </c>
      <c r="B85" s="1" t="s">
        <v>922</v>
      </c>
      <c r="C85" s="1" t="s">
        <v>195</v>
      </c>
      <c r="D85" s="1" t="s">
        <v>756</v>
      </c>
      <c r="E85" s="1" t="s">
        <v>923</v>
      </c>
      <c r="F85" s="78">
        <v>2000</v>
      </c>
      <c r="G85" s="51">
        <v>0</v>
      </c>
      <c r="H85" s="78">
        <v>300000</v>
      </c>
      <c r="I85" s="79">
        <v>800000</v>
      </c>
      <c r="J85" s="78">
        <v>500000</v>
      </c>
      <c r="K85" s="78">
        <v>150000</v>
      </c>
      <c r="L85" s="80">
        <v>150000</v>
      </c>
    </row>
    <row r="86" spans="1:12" ht="47.25">
      <c r="A86" s="105" t="s">
        <v>714</v>
      </c>
      <c r="B86" s="1" t="s">
        <v>924</v>
      </c>
      <c r="C86" s="1" t="s">
        <v>925</v>
      </c>
      <c r="D86" s="1" t="s">
        <v>750</v>
      </c>
      <c r="E86" s="1" t="s">
        <v>926</v>
      </c>
      <c r="F86" s="78">
        <v>45</v>
      </c>
      <c r="G86" s="51">
        <v>150</v>
      </c>
      <c r="H86" s="78">
        <v>600000</v>
      </c>
      <c r="I86" s="79">
        <v>1900000</v>
      </c>
      <c r="J86" s="78">
        <v>1300000</v>
      </c>
      <c r="K86" s="78">
        <v>0</v>
      </c>
      <c r="L86" s="80">
        <v>0</v>
      </c>
    </row>
    <row r="87" spans="1:12" ht="47.25">
      <c r="A87" s="105" t="s">
        <v>715</v>
      </c>
      <c r="B87" s="1" t="s">
        <v>927</v>
      </c>
      <c r="C87" s="1" t="s">
        <v>928</v>
      </c>
      <c r="D87" s="1" t="s">
        <v>740</v>
      </c>
      <c r="E87" s="1" t="s">
        <v>929</v>
      </c>
      <c r="F87" s="78">
        <v>40</v>
      </c>
      <c r="G87" s="51">
        <v>70</v>
      </c>
      <c r="H87" s="78">
        <v>104100</v>
      </c>
      <c r="I87" s="79">
        <v>347000</v>
      </c>
      <c r="J87" s="78">
        <v>242900</v>
      </c>
      <c r="K87" s="78">
        <v>200000</v>
      </c>
      <c r="L87" s="80">
        <v>200000</v>
      </c>
    </row>
    <row r="88" spans="1:12" ht="47.25">
      <c r="A88" s="105" t="s">
        <v>716</v>
      </c>
      <c r="B88" s="1" t="s">
        <v>930</v>
      </c>
      <c r="C88" s="1" t="s">
        <v>83</v>
      </c>
      <c r="D88" s="1" t="s">
        <v>756</v>
      </c>
      <c r="E88" s="1" t="s">
        <v>931</v>
      </c>
      <c r="F88" s="78">
        <v>400</v>
      </c>
      <c r="G88" s="51">
        <v>60</v>
      </c>
      <c r="H88" s="78">
        <v>120000</v>
      </c>
      <c r="I88" s="79">
        <v>380000</v>
      </c>
      <c r="J88" s="78">
        <v>260000</v>
      </c>
      <c r="K88" s="78">
        <v>0</v>
      </c>
      <c r="L88" s="80">
        <v>0</v>
      </c>
    </row>
    <row r="89" spans="1:12" ht="47.25">
      <c r="A89" s="105" t="s">
        <v>717</v>
      </c>
      <c r="B89" s="1" t="s">
        <v>932</v>
      </c>
      <c r="C89" s="1" t="s">
        <v>83</v>
      </c>
      <c r="D89" s="1" t="s">
        <v>756</v>
      </c>
      <c r="E89" s="1" t="s">
        <v>933</v>
      </c>
      <c r="F89" s="78">
        <v>220</v>
      </c>
      <c r="G89" s="51">
        <v>0</v>
      </c>
      <c r="H89" s="78">
        <v>280000</v>
      </c>
      <c r="I89" s="79">
        <v>780000</v>
      </c>
      <c r="J89" s="78">
        <v>500000</v>
      </c>
      <c r="K89" s="78">
        <v>150000</v>
      </c>
      <c r="L89" s="80">
        <v>150000</v>
      </c>
    </row>
    <row r="90" spans="1:12">
      <c r="A90" s="105" t="s">
        <v>718</v>
      </c>
      <c r="B90" s="1" t="s">
        <v>934</v>
      </c>
      <c r="C90" s="1" t="s">
        <v>546</v>
      </c>
      <c r="D90" s="1" t="s">
        <v>753</v>
      </c>
      <c r="E90" s="1" t="s">
        <v>935</v>
      </c>
      <c r="F90" s="78">
        <v>350</v>
      </c>
      <c r="G90" s="51">
        <v>0</v>
      </c>
      <c r="H90" s="78">
        <v>75000</v>
      </c>
      <c r="I90" s="79">
        <v>225000</v>
      </c>
      <c r="J90" s="78">
        <v>150000</v>
      </c>
      <c r="K90" s="78">
        <v>100000</v>
      </c>
      <c r="L90" s="80">
        <v>100000</v>
      </c>
    </row>
    <row r="91" spans="1:12" ht="47.25">
      <c r="A91" s="105" t="s">
        <v>719</v>
      </c>
      <c r="B91" s="1" t="s">
        <v>936</v>
      </c>
      <c r="C91" s="1" t="s">
        <v>937</v>
      </c>
      <c r="D91" s="1" t="s">
        <v>756</v>
      </c>
      <c r="E91" s="1" t="s">
        <v>938</v>
      </c>
      <c r="F91" s="78">
        <v>60</v>
      </c>
      <c r="G91" s="51">
        <v>0</v>
      </c>
      <c r="H91" s="78">
        <v>227100</v>
      </c>
      <c r="I91" s="79">
        <v>757000</v>
      </c>
      <c r="J91" s="78">
        <v>529900</v>
      </c>
      <c r="K91" s="78">
        <v>150000</v>
      </c>
      <c r="L91" s="80">
        <v>150000</v>
      </c>
    </row>
    <row r="92" spans="1:12" ht="47.25">
      <c r="A92" s="105" t="s">
        <v>720</v>
      </c>
      <c r="B92" s="1" t="s">
        <v>939</v>
      </c>
      <c r="C92" s="1" t="s">
        <v>940</v>
      </c>
      <c r="D92" s="1" t="s">
        <v>756</v>
      </c>
      <c r="E92" s="1" t="s">
        <v>941</v>
      </c>
      <c r="F92" s="78">
        <v>120</v>
      </c>
      <c r="G92" s="51">
        <v>81</v>
      </c>
      <c r="H92" s="78">
        <v>269800</v>
      </c>
      <c r="I92" s="79">
        <v>779800</v>
      </c>
      <c r="J92" s="78">
        <v>510000</v>
      </c>
      <c r="K92" s="78">
        <v>0</v>
      </c>
      <c r="L92" s="80">
        <v>0</v>
      </c>
    </row>
    <row r="93" spans="1:12" ht="31.5">
      <c r="A93" s="105" t="s">
        <v>721</v>
      </c>
      <c r="B93" s="1" t="s">
        <v>942</v>
      </c>
      <c r="C93" s="1" t="s">
        <v>9</v>
      </c>
      <c r="D93" s="1" t="s">
        <v>783</v>
      </c>
      <c r="E93" s="1" t="s">
        <v>943</v>
      </c>
      <c r="F93" s="78">
        <v>30</v>
      </c>
      <c r="G93" s="51">
        <v>0</v>
      </c>
      <c r="H93" s="78">
        <v>75000</v>
      </c>
      <c r="I93" s="79">
        <v>250000</v>
      </c>
      <c r="J93" s="78">
        <v>175000</v>
      </c>
      <c r="K93" s="78">
        <v>100000</v>
      </c>
      <c r="L93" s="80">
        <v>100000</v>
      </c>
    </row>
    <row r="94" spans="1:12" ht="63">
      <c r="A94" s="105" t="s">
        <v>722</v>
      </c>
      <c r="B94" s="1" t="s">
        <v>944</v>
      </c>
      <c r="C94" s="1" t="s">
        <v>945</v>
      </c>
      <c r="D94" s="1" t="s">
        <v>743</v>
      </c>
      <c r="E94" s="1" t="s">
        <v>946</v>
      </c>
      <c r="F94" s="78">
        <v>18</v>
      </c>
      <c r="G94" s="51">
        <v>20</v>
      </c>
      <c r="H94" s="78">
        <v>290640</v>
      </c>
      <c r="I94" s="79">
        <v>890640</v>
      </c>
      <c r="J94" s="78">
        <v>600000</v>
      </c>
      <c r="K94" s="78">
        <v>200000</v>
      </c>
      <c r="L94" s="80">
        <v>200000</v>
      </c>
    </row>
    <row r="95" spans="1:12" ht="31.5">
      <c r="A95" s="105" t="s">
        <v>723</v>
      </c>
      <c r="B95" s="1" t="s">
        <v>947</v>
      </c>
      <c r="C95" s="1" t="s">
        <v>948</v>
      </c>
      <c r="D95" s="1" t="s">
        <v>783</v>
      </c>
      <c r="E95" s="1" t="s">
        <v>949</v>
      </c>
      <c r="F95" s="78">
        <v>15</v>
      </c>
      <c r="G95" s="51">
        <v>70</v>
      </c>
      <c r="H95" s="78">
        <v>480000</v>
      </c>
      <c r="I95" s="79">
        <v>1280000</v>
      </c>
      <c r="J95" s="78">
        <v>800000</v>
      </c>
      <c r="K95" s="78">
        <v>0</v>
      </c>
      <c r="L95" s="80">
        <v>0</v>
      </c>
    </row>
    <row r="96" spans="1:12" ht="47.25">
      <c r="A96" s="105" t="s">
        <v>950</v>
      </c>
      <c r="B96" s="1" t="s">
        <v>951</v>
      </c>
      <c r="C96" s="1" t="s">
        <v>952</v>
      </c>
      <c r="D96" s="1" t="s">
        <v>756</v>
      </c>
      <c r="E96" s="1" t="s">
        <v>953</v>
      </c>
      <c r="F96" s="78">
        <v>910</v>
      </c>
      <c r="G96" s="51">
        <v>0</v>
      </c>
      <c r="H96" s="78">
        <v>90000</v>
      </c>
      <c r="I96" s="79">
        <v>300000</v>
      </c>
      <c r="J96" s="78">
        <v>210000</v>
      </c>
      <c r="K96" s="78">
        <v>150000</v>
      </c>
      <c r="L96" s="80">
        <v>150000</v>
      </c>
    </row>
    <row r="97" spans="1:12" s="5" customFormat="1">
      <c r="A97" s="105" t="s">
        <v>954</v>
      </c>
      <c r="B97" s="1" t="s">
        <v>955</v>
      </c>
      <c r="C97" s="1" t="s">
        <v>359</v>
      </c>
      <c r="D97" s="1" t="s">
        <v>753</v>
      </c>
      <c r="E97" s="1" t="s">
        <v>956</v>
      </c>
      <c r="F97" s="78">
        <v>150</v>
      </c>
      <c r="G97" s="51">
        <v>0</v>
      </c>
      <c r="H97" s="78">
        <v>400000</v>
      </c>
      <c r="I97" s="79">
        <v>1330000</v>
      </c>
      <c r="J97" s="78">
        <v>930000</v>
      </c>
      <c r="K97" s="78">
        <v>250000</v>
      </c>
      <c r="L97" s="80">
        <v>250000</v>
      </c>
    </row>
    <row r="98" spans="1:12">
      <c r="A98" s="105" t="s">
        <v>957</v>
      </c>
      <c r="B98" s="1" t="s">
        <v>958</v>
      </c>
      <c r="C98" s="1" t="s">
        <v>959</v>
      </c>
      <c r="D98" s="1" t="s">
        <v>753</v>
      </c>
      <c r="E98" s="1" t="s">
        <v>960</v>
      </c>
      <c r="F98" s="78">
        <v>650</v>
      </c>
      <c r="G98" s="51">
        <v>30</v>
      </c>
      <c r="H98" s="78">
        <v>220000</v>
      </c>
      <c r="I98" s="79">
        <v>720000</v>
      </c>
      <c r="J98" s="78">
        <v>500000</v>
      </c>
      <c r="K98" s="78">
        <v>200000</v>
      </c>
      <c r="L98" s="80">
        <v>200000</v>
      </c>
    </row>
    <row r="99" spans="1:12" ht="31.5">
      <c r="A99" s="105" t="s">
        <v>961</v>
      </c>
      <c r="B99" s="1" t="s">
        <v>962</v>
      </c>
      <c r="C99" s="1" t="s">
        <v>50</v>
      </c>
      <c r="D99" s="1" t="s">
        <v>760</v>
      </c>
      <c r="E99" s="1" t="s">
        <v>963</v>
      </c>
      <c r="F99" s="78">
        <v>180</v>
      </c>
      <c r="G99" s="51">
        <v>20</v>
      </c>
      <c r="H99" s="78">
        <v>135000</v>
      </c>
      <c r="I99" s="79">
        <v>450000</v>
      </c>
      <c r="J99" s="78">
        <v>315000</v>
      </c>
      <c r="K99" s="78">
        <v>200000</v>
      </c>
      <c r="L99" s="80">
        <v>200000</v>
      </c>
    </row>
    <row r="100" spans="1:12">
      <c r="A100" s="105" t="s">
        <v>964</v>
      </c>
      <c r="B100" s="1" t="s">
        <v>965</v>
      </c>
      <c r="C100" s="1" t="s">
        <v>50</v>
      </c>
      <c r="D100" s="1" t="s">
        <v>753</v>
      </c>
      <c r="E100" s="1" t="s">
        <v>966</v>
      </c>
      <c r="F100" s="78">
        <v>300</v>
      </c>
      <c r="G100" s="51">
        <v>20</v>
      </c>
      <c r="H100" s="78">
        <v>77500</v>
      </c>
      <c r="I100" s="79">
        <v>257500</v>
      </c>
      <c r="J100" s="78">
        <v>180000</v>
      </c>
      <c r="K100" s="78">
        <v>100000</v>
      </c>
      <c r="L100" s="80">
        <v>100000</v>
      </c>
    </row>
    <row r="101" spans="1:12" ht="31.5">
      <c r="A101" s="105" t="s">
        <v>967</v>
      </c>
      <c r="B101" s="1" t="s">
        <v>968</v>
      </c>
      <c r="C101" s="1" t="s">
        <v>78</v>
      </c>
      <c r="D101" s="1" t="s">
        <v>750</v>
      </c>
      <c r="E101" s="1" t="s">
        <v>969</v>
      </c>
      <c r="F101" s="78">
        <v>1000</v>
      </c>
      <c r="G101" s="51">
        <v>350</v>
      </c>
      <c r="H101" s="78">
        <v>445000</v>
      </c>
      <c r="I101" s="79">
        <v>1005000</v>
      </c>
      <c r="J101" s="78">
        <v>560000</v>
      </c>
      <c r="K101" s="78">
        <v>500000</v>
      </c>
      <c r="L101" s="80">
        <v>500000</v>
      </c>
    </row>
    <row r="102" spans="1:12">
      <c r="A102" s="105" t="s">
        <v>970</v>
      </c>
      <c r="B102" s="1" t="s">
        <v>971</v>
      </c>
      <c r="C102" s="1" t="s">
        <v>154</v>
      </c>
      <c r="D102" s="1" t="s">
        <v>753</v>
      </c>
      <c r="E102" s="1" t="s">
        <v>972</v>
      </c>
      <c r="F102" s="78">
        <v>100</v>
      </c>
      <c r="G102" s="51">
        <v>0</v>
      </c>
      <c r="H102" s="78">
        <v>95000</v>
      </c>
      <c r="I102" s="79">
        <v>300000</v>
      </c>
      <c r="J102" s="78">
        <v>205000</v>
      </c>
      <c r="K102" s="78">
        <v>0</v>
      </c>
      <c r="L102" s="80">
        <v>0</v>
      </c>
    </row>
    <row r="103" spans="1:12" ht="31.5">
      <c r="A103" s="105" t="s">
        <v>973</v>
      </c>
      <c r="B103" s="1" t="s">
        <v>974</v>
      </c>
      <c r="C103" s="1" t="s">
        <v>575</v>
      </c>
      <c r="D103" s="1" t="s">
        <v>750</v>
      </c>
      <c r="E103" s="1" t="s">
        <v>975</v>
      </c>
      <c r="F103" s="78">
        <v>100</v>
      </c>
      <c r="G103" s="51">
        <v>0</v>
      </c>
      <c r="H103" s="78">
        <v>50550</v>
      </c>
      <c r="I103" s="79">
        <v>164550</v>
      </c>
      <c r="J103" s="78">
        <v>114000</v>
      </c>
      <c r="K103" s="78">
        <v>110000</v>
      </c>
      <c r="L103" s="80">
        <v>110000</v>
      </c>
    </row>
    <row r="104" spans="1:12" ht="63">
      <c r="A104" s="105" t="s">
        <v>976</v>
      </c>
      <c r="B104" s="1" t="s">
        <v>977</v>
      </c>
      <c r="C104" s="1" t="s">
        <v>394</v>
      </c>
      <c r="D104" s="1" t="s">
        <v>743</v>
      </c>
      <c r="E104" s="1" t="s">
        <v>978</v>
      </c>
      <c r="F104" s="78">
        <v>45</v>
      </c>
      <c r="G104" s="51">
        <v>0</v>
      </c>
      <c r="H104" s="78">
        <v>101250</v>
      </c>
      <c r="I104" s="79">
        <v>223500</v>
      </c>
      <c r="J104" s="78">
        <v>122250</v>
      </c>
      <c r="K104" s="78">
        <v>0</v>
      </c>
      <c r="L104" s="80">
        <v>0</v>
      </c>
    </row>
    <row r="105" spans="1:12" ht="47.25">
      <c r="A105" s="105" t="s">
        <v>979</v>
      </c>
      <c r="B105" s="1" t="s">
        <v>980</v>
      </c>
      <c r="C105" s="1" t="s">
        <v>253</v>
      </c>
      <c r="D105" s="1" t="s">
        <v>756</v>
      </c>
      <c r="E105" s="1" t="s">
        <v>981</v>
      </c>
      <c r="F105" s="78">
        <v>500</v>
      </c>
      <c r="G105" s="51">
        <v>60</v>
      </c>
      <c r="H105" s="78">
        <v>120000</v>
      </c>
      <c r="I105" s="79">
        <v>400000</v>
      </c>
      <c r="J105" s="78">
        <v>280000</v>
      </c>
      <c r="K105" s="78">
        <v>280000</v>
      </c>
      <c r="L105" s="80">
        <v>280000</v>
      </c>
    </row>
    <row r="106" spans="1:12" s="5" customFormat="1" ht="31.5">
      <c r="A106" s="105" t="s">
        <v>982</v>
      </c>
      <c r="B106" s="1" t="s">
        <v>983</v>
      </c>
      <c r="C106" s="1" t="s">
        <v>561</v>
      </c>
      <c r="D106" s="1" t="s">
        <v>750</v>
      </c>
      <c r="E106" s="1" t="s">
        <v>984</v>
      </c>
      <c r="F106" s="78">
        <v>1500</v>
      </c>
      <c r="G106" s="51">
        <v>200</v>
      </c>
      <c r="H106" s="78">
        <v>193750</v>
      </c>
      <c r="I106" s="79">
        <v>643750</v>
      </c>
      <c r="J106" s="78">
        <v>450000</v>
      </c>
      <c r="K106" s="78">
        <v>100000</v>
      </c>
      <c r="L106" s="80">
        <v>100000</v>
      </c>
    </row>
    <row r="107" spans="1:12" s="5" customFormat="1" ht="31.5">
      <c r="A107" s="105" t="s">
        <v>985</v>
      </c>
      <c r="B107" s="1" t="s">
        <v>986</v>
      </c>
      <c r="C107" s="1" t="s">
        <v>54</v>
      </c>
      <c r="D107" s="1" t="s">
        <v>783</v>
      </c>
      <c r="E107" s="1" t="s">
        <v>987</v>
      </c>
      <c r="F107" s="78">
        <v>40</v>
      </c>
      <c r="G107" s="51">
        <v>92</v>
      </c>
      <c r="H107" s="78">
        <v>219120</v>
      </c>
      <c r="I107" s="79">
        <v>479120</v>
      </c>
      <c r="J107" s="78">
        <v>260000</v>
      </c>
      <c r="K107" s="78">
        <v>100000</v>
      </c>
      <c r="L107" s="80">
        <v>100000</v>
      </c>
    </row>
    <row r="108" spans="1:12" ht="47.25">
      <c r="A108" s="105" t="s">
        <v>988</v>
      </c>
      <c r="B108" s="1" t="s">
        <v>989</v>
      </c>
      <c r="C108" s="1" t="s">
        <v>990</v>
      </c>
      <c r="D108" s="1" t="s">
        <v>747</v>
      </c>
      <c r="E108" s="1" t="s">
        <v>991</v>
      </c>
      <c r="F108" s="78">
        <v>1400</v>
      </c>
      <c r="G108" s="51">
        <v>45</v>
      </c>
      <c r="H108" s="78">
        <v>190000</v>
      </c>
      <c r="I108" s="79">
        <v>610000</v>
      </c>
      <c r="J108" s="78">
        <v>420000</v>
      </c>
      <c r="K108" s="78">
        <v>0</v>
      </c>
      <c r="L108" s="80">
        <v>0</v>
      </c>
    </row>
    <row r="109" spans="1:12" ht="31.5">
      <c r="A109" s="105" t="s">
        <v>992</v>
      </c>
      <c r="B109" s="1" t="s">
        <v>993</v>
      </c>
      <c r="C109" s="1" t="s">
        <v>994</v>
      </c>
      <c r="D109" s="1" t="s">
        <v>783</v>
      </c>
      <c r="E109" s="1" t="s">
        <v>995</v>
      </c>
      <c r="F109" s="78">
        <v>4500</v>
      </c>
      <c r="G109" s="51">
        <v>1200</v>
      </c>
      <c r="H109" s="78">
        <v>1245600</v>
      </c>
      <c r="I109" s="79">
        <v>1870600</v>
      </c>
      <c r="J109" s="78">
        <v>625000</v>
      </c>
      <c r="K109" s="78">
        <v>250000</v>
      </c>
      <c r="L109" s="80">
        <v>250000</v>
      </c>
    </row>
    <row r="110" spans="1:12" ht="47.25">
      <c r="A110" s="105" t="s">
        <v>996</v>
      </c>
      <c r="B110" s="1" t="s">
        <v>997</v>
      </c>
      <c r="C110" s="1" t="s">
        <v>998</v>
      </c>
      <c r="D110" s="1" t="s">
        <v>747</v>
      </c>
      <c r="E110" s="1" t="s">
        <v>999</v>
      </c>
      <c r="F110" s="78">
        <v>7</v>
      </c>
      <c r="G110" s="51">
        <v>0</v>
      </c>
      <c r="H110" s="78">
        <v>120000</v>
      </c>
      <c r="I110" s="79">
        <v>250000</v>
      </c>
      <c r="J110" s="78">
        <v>130000</v>
      </c>
      <c r="K110" s="78">
        <v>100000</v>
      </c>
      <c r="L110" s="80">
        <v>100000</v>
      </c>
    </row>
    <row r="111" spans="1:12">
      <c r="A111" s="105" t="s">
        <v>1000</v>
      </c>
      <c r="B111" s="1" t="s">
        <v>1001</v>
      </c>
      <c r="C111" s="1" t="s">
        <v>436</v>
      </c>
      <c r="D111" s="1" t="s">
        <v>753</v>
      </c>
      <c r="E111" s="1" t="s">
        <v>1002</v>
      </c>
      <c r="F111" s="78">
        <v>600</v>
      </c>
      <c r="G111" s="51">
        <v>0</v>
      </c>
      <c r="H111" s="78">
        <v>100000</v>
      </c>
      <c r="I111" s="79">
        <v>300000</v>
      </c>
      <c r="J111" s="78">
        <v>200000</v>
      </c>
      <c r="K111" s="78">
        <v>0</v>
      </c>
      <c r="L111" s="80">
        <v>0</v>
      </c>
    </row>
    <row r="112" spans="1:12" ht="31.5">
      <c r="A112" s="105" t="s">
        <v>1003</v>
      </c>
      <c r="B112" s="1" t="s">
        <v>1004</v>
      </c>
      <c r="C112" s="1" t="s">
        <v>1005</v>
      </c>
      <c r="D112" s="1" t="s">
        <v>750</v>
      </c>
      <c r="E112" s="1" t="s">
        <v>1006</v>
      </c>
      <c r="F112" s="78">
        <v>800</v>
      </c>
      <c r="G112" s="51">
        <v>0</v>
      </c>
      <c r="H112" s="78">
        <v>220000</v>
      </c>
      <c r="I112" s="79">
        <v>720000</v>
      </c>
      <c r="J112" s="78">
        <v>500000</v>
      </c>
      <c r="K112" s="78">
        <v>300000</v>
      </c>
      <c r="L112" s="80">
        <v>300000</v>
      </c>
    </row>
    <row r="113" spans="1:19" ht="55.5" customHeight="1">
      <c r="A113" s="105" t="s">
        <v>1007</v>
      </c>
      <c r="B113" s="1" t="s">
        <v>1008</v>
      </c>
      <c r="C113" s="1" t="s">
        <v>1009</v>
      </c>
      <c r="D113" s="1" t="s">
        <v>756</v>
      </c>
      <c r="E113" s="1" t="s">
        <v>1010</v>
      </c>
      <c r="F113" s="78">
        <v>1500</v>
      </c>
      <c r="G113" s="51">
        <v>625</v>
      </c>
      <c r="H113" s="78">
        <v>2042500</v>
      </c>
      <c r="I113" s="79">
        <v>2472500</v>
      </c>
      <c r="J113" s="78">
        <v>430000</v>
      </c>
      <c r="K113" s="78">
        <v>200000</v>
      </c>
      <c r="L113" s="80">
        <v>200000</v>
      </c>
    </row>
    <row r="114" spans="1:19" ht="54.75" customHeight="1">
      <c r="A114" s="105" t="s">
        <v>1011</v>
      </c>
      <c r="B114" s="1" t="s">
        <v>1012</v>
      </c>
      <c r="C114" s="1" t="s">
        <v>180</v>
      </c>
      <c r="D114" s="1" t="s">
        <v>740</v>
      </c>
      <c r="E114" s="1" t="s">
        <v>1013</v>
      </c>
      <c r="F114" s="78">
        <v>200</v>
      </c>
      <c r="G114" s="51">
        <v>0</v>
      </c>
      <c r="H114" s="78">
        <v>200000</v>
      </c>
      <c r="I114" s="79">
        <v>500000</v>
      </c>
      <c r="J114" s="78">
        <v>300000</v>
      </c>
      <c r="K114" s="78">
        <v>200000</v>
      </c>
      <c r="L114" s="80">
        <v>200000</v>
      </c>
    </row>
    <row r="115" spans="1:19" ht="55.5" customHeight="1">
      <c r="A115" s="105" t="s">
        <v>1014</v>
      </c>
      <c r="B115" s="1" t="s">
        <v>1015</v>
      </c>
      <c r="C115" s="1" t="s">
        <v>75</v>
      </c>
      <c r="D115" s="1" t="s">
        <v>756</v>
      </c>
      <c r="E115" s="1" t="s">
        <v>1016</v>
      </c>
      <c r="F115" s="78">
        <v>4000</v>
      </c>
      <c r="G115" s="51">
        <v>320</v>
      </c>
      <c r="H115" s="78">
        <v>270000</v>
      </c>
      <c r="I115" s="79">
        <v>520000</v>
      </c>
      <c r="J115" s="78">
        <v>250000</v>
      </c>
      <c r="K115" s="78">
        <v>200000</v>
      </c>
      <c r="L115" s="80">
        <v>200000</v>
      </c>
    </row>
    <row r="116" spans="1:19" ht="88.5" customHeight="1">
      <c r="A116" s="105" t="s">
        <v>1017</v>
      </c>
      <c r="B116" s="1" t="s">
        <v>1018</v>
      </c>
      <c r="C116" s="1" t="s">
        <v>1019</v>
      </c>
      <c r="D116" s="1" t="s">
        <v>753</v>
      </c>
      <c r="E116" s="1" t="s">
        <v>1020</v>
      </c>
      <c r="F116" s="78">
        <v>1200</v>
      </c>
      <c r="G116" s="51">
        <v>120</v>
      </c>
      <c r="H116" s="78">
        <v>328000</v>
      </c>
      <c r="I116" s="79">
        <v>1088000</v>
      </c>
      <c r="J116" s="78">
        <v>760000</v>
      </c>
      <c r="K116" s="78">
        <v>150000</v>
      </c>
      <c r="L116" s="80">
        <v>150000</v>
      </c>
    </row>
    <row r="117" spans="1:19" ht="55.5" customHeight="1">
      <c r="A117" s="105" t="s">
        <v>1021</v>
      </c>
      <c r="B117" s="1" t="s">
        <v>1022</v>
      </c>
      <c r="C117" s="1" t="s">
        <v>1023</v>
      </c>
      <c r="D117" s="1" t="s">
        <v>756</v>
      </c>
      <c r="E117" s="1" t="s">
        <v>1024</v>
      </c>
      <c r="F117" s="78">
        <v>120</v>
      </c>
      <c r="G117" s="51">
        <v>0</v>
      </c>
      <c r="H117" s="78">
        <v>169728</v>
      </c>
      <c r="I117" s="79">
        <v>565760</v>
      </c>
      <c r="J117" s="78">
        <v>396032</v>
      </c>
      <c r="K117" s="78">
        <v>150000</v>
      </c>
      <c r="L117" s="80">
        <v>150000</v>
      </c>
    </row>
    <row r="118" spans="1:19" ht="54" customHeight="1">
      <c r="A118" s="105" t="s">
        <v>1025</v>
      </c>
      <c r="B118" s="1" t="s">
        <v>1026</v>
      </c>
      <c r="C118" s="1" t="s">
        <v>460</v>
      </c>
      <c r="D118" s="1" t="s">
        <v>750</v>
      </c>
      <c r="E118" s="1" t="s">
        <v>1027</v>
      </c>
      <c r="F118" s="78">
        <v>600</v>
      </c>
      <c r="G118" s="51">
        <v>20</v>
      </c>
      <c r="H118" s="78">
        <v>100000</v>
      </c>
      <c r="I118" s="79">
        <v>300000</v>
      </c>
      <c r="J118" s="78">
        <v>200000</v>
      </c>
      <c r="K118" s="78">
        <v>200000</v>
      </c>
      <c r="L118" s="80">
        <v>200000</v>
      </c>
    </row>
    <row r="119" spans="1:19" ht="88.5" customHeight="1">
      <c r="A119" s="106" t="s">
        <v>1028</v>
      </c>
      <c r="B119" s="47" t="s">
        <v>1029</v>
      </c>
      <c r="C119" s="47" t="s">
        <v>1030</v>
      </c>
      <c r="D119" s="47" t="s">
        <v>753</v>
      </c>
      <c r="E119" s="47" t="s">
        <v>1031</v>
      </c>
      <c r="F119" s="107">
        <v>1000</v>
      </c>
      <c r="G119" s="108">
        <v>30</v>
      </c>
      <c r="H119" s="107">
        <v>90000</v>
      </c>
      <c r="I119" s="109">
        <v>300000</v>
      </c>
      <c r="J119" s="107">
        <v>210000</v>
      </c>
      <c r="K119" s="78">
        <v>210000</v>
      </c>
      <c r="L119" s="80">
        <v>210000</v>
      </c>
    </row>
    <row r="120" spans="1:19" customFormat="1" ht="54" customHeight="1">
      <c r="A120" s="110" t="s">
        <v>1032</v>
      </c>
      <c r="B120" s="6" t="s">
        <v>1033</v>
      </c>
      <c r="C120" s="6" t="s">
        <v>1034</v>
      </c>
      <c r="D120" s="6" t="s">
        <v>750</v>
      </c>
      <c r="E120" s="6" t="s">
        <v>1035</v>
      </c>
      <c r="F120" s="79">
        <v>70</v>
      </c>
      <c r="G120" s="79">
        <v>80</v>
      </c>
      <c r="H120" s="79">
        <v>300000</v>
      </c>
      <c r="I120" s="79">
        <v>1000000</v>
      </c>
      <c r="J120" s="79">
        <v>700000</v>
      </c>
      <c r="K120" s="79">
        <v>300000</v>
      </c>
      <c r="L120" s="111">
        <v>300000</v>
      </c>
      <c r="M120" s="112"/>
      <c r="N120" s="112"/>
      <c r="O120" s="112"/>
      <c r="P120" s="112"/>
      <c r="Q120" s="112"/>
      <c r="R120" s="112"/>
      <c r="S120" s="112"/>
    </row>
    <row r="121" spans="1:19" customFormat="1" ht="54" customHeight="1" thickBot="1">
      <c r="A121" s="43" t="s">
        <v>1036</v>
      </c>
      <c r="B121" s="2" t="s">
        <v>1037</v>
      </c>
      <c r="C121" s="2" t="s">
        <v>578</v>
      </c>
      <c r="D121" s="2" t="s">
        <v>750</v>
      </c>
      <c r="E121" s="2" t="s">
        <v>1038</v>
      </c>
      <c r="F121" s="81">
        <v>300</v>
      </c>
      <c r="G121" s="81">
        <v>60</v>
      </c>
      <c r="H121" s="82">
        <v>150000</v>
      </c>
      <c r="I121" s="81">
        <v>450000</v>
      </c>
      <c r="J121" s="81">
        <v>300000</v>
      </c>
      <c r="K121" s="81">
        <v>130000</v>
      </c>
      <c r="L121" s="83">
        <v>130000</v>
      </c>
      <c r="M121" s="112"/>
      <c r="N121" s="112"/>
      <c r="O121" s="112"/>
      <c r="P121" s="112"/>
      <c r="Q121" s="112"/>
      <c r="R121" s="112"/>
      <c r="S121" s="112"/>
    </row>
    <row r="122" spans="1:19" customFormat="1" ht="17.25" customHeight="1">
      <c r="A122" s="113"/>
      <c r="B122" s="114"/>
      <c r="C122" s="114"/>
      <c r="D122" s="114"/>
      <c r="E122" s="114"/>
      <c r="F122" s="115"/>
      <c r="G122" s="115"/>
      <c r="H122" s="116"/>
      <c r="I122" s="115"/>
      <c r="J122" s="115"/>
      <c r="K122" s="117"/>
      <c r="L122" s="117"/>
      <c r="M122" s="112"/>
      <c r="N122" s="112"/>
      <c r="O122" s="112"/>
      <c r="P122" s="112"/>
      <c r="Q122" s="112"/>
      <c r="R122" s="112"/>
      <c r="S122" s="112"/>
    </row>
    <row r="123" spans="1:19" customFormat="1" ht="16.5" customHeight="1">
      <c r="A123" s="113"/>
      <c r="B123" s="114"/>
      <c r="C123" s="114"/>
      <c r="D123" s="114"/>
      <c r="E123" s="114"/>
      <c r="F123" s="115"/>
      <c r="G123" s="115"/>
      <c r="H123" s="116"/>
      <c r="I123" s="115"/>
      <c r="J123" s="115"/>
      <c r="K123" s="117"/>
      <c r="L123" s="117"/>
      <c r="M123" s="112"/>
      <c r="N123" s="112"/>
      <c r="O123" s="112"/>
      <c r="P123" s="112"/>
      <c r="Q123" s="112"/>
      <c r="R123" s="112"/>
      <c r="S123" s="112"/>
    </row>
    <row r="124" spans="1:19" ht="18" customHeight="1">
      <c r="A124" s="118" t="s">
        <v>733</v>
      </c>
    </row>
    <row r="125" spans="1:19" ht="17.25" customHeight="1"/>
    <row r="126" spans="1:19" ht="17.25" customHeight="1">
      <c r="I126" s="167" t="s">
        <v>734</v>
      </c>
      <c r="J126" s="167"/>
    </row>
    <row r="127" spans="1:19" ht="17.25" customHeight="1">
      <c r="I127" s="167" t="s">
        <v>735</v>
      </c>
      <c r="J127" s="167"/>
    </row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9:B9"/>
    <mergeCell ref="I126:J126"/>
    <mergeCell ref="I127:J1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2B2B2"/>
  </sheetPr>
  <dimension ref="A1:L85"/>
  <sheetViews>
    <sheetView topLeftCell="D7" zoomScale="75" zoomScaleNormal="75" workbookViewId="0">
      <selection activeCell="G82" sqref="G82:H83"/>
    </sheetView>
  </sheetViews>
  <sheetFormatPr defaultRowHeight="78.75" customHeight="1"/>
  <cols>
    <col min="1" max="1" width="10.5703125" bestFit="1" customWidth="1"/>
    <col min="2" max="2" width="23" style="4" customWidth="1"/>
    <col min="3" max="3" width="36.5703125" style="4" bestFit="1" customWidth="1"/>
    <col min="4" max="4" width="40.7109375" style="4" customWidth="1"/>
    <col min="5" max="5" width="45.42578125" style="4" customWidth="1"/>
    <col min="6" max="7" width="14.85546875" style="4" customWidth="1"/>
    <col min="8" max="8" width="18.7109375" style="4" customWidth="1"/>
    <col min="9" max="9" width="18.7109375" style="5" customWidth="1"/>
    <col min="10" max="10" width="18.7109375" style="4" customWidth="1"/>
    <col min="11" max="11" width="26" style="25" customWidth="1"/>
    <col min="12" max="12" width="26.42578125" style="4" customWidth="1"/>
    <col min="13" max="16384" width="9.140625" style="4"/>
  </cols>
  <sheetData>
    <row r="1" spans="1:12" ht="48.75" customHeight="1" thickBot="1">
      <c r="A1" s="149" t="s">
        <v>628</v>
      </c>
      <c r="B1" s="150"/>
      <c r="C1" s="7" t="s">
        <v>1039</v>
      </c>
    </row>
    <row r="2" spans="1:12" ht="40.5" customHeight="1">
      <c r="A2" s="151" t="s">
        <v>629</v>
      </c>
      <c r="B2" s="152"/>
      <c r="C2" s="9">
        <v>38500000</v>
      </c>
    </row>
    <row r="3" spans="1:12" ht="48.75" customHeight="1">
      <c r="A3" s="153" t="s">
        <v>630</v>
      </c>
      <c r="B3" s="154"/>
      <c r="C3" s="10">
        <v>600000</v>
      </c>
    </row>
    <row r="4" spans="1:12" ht="39.75" customHeight="1">
      <c r="A4" s="153" t="s">
        <v>631</v>
      </c>
      <c r="B4" s="154"/>
      <c r="C4" s="11">
        <f>C2*0.05</f>
        <v>1925000</v>
      </c>
    </row>
    <row r="5" spans="1:12" ht="37.5" customHeight="1">
      <c r="A5" s="153" t="s">
        <v>632</v>
      </c>
      <c r="B5" s="154"/>
      <c r="C5" s="11">
        <f>C2-C3-C4</f>
        <v>35975000</v>
      </c>
    </row>
    <row r="6" spans="1:12" ht="39.75" customHeight="1">
      <c r="A6" s="153" t="s">
        <v>633</v>
      </c>
      <c r="B6" s="154"/>
      <c r="C6" s="12">
        <f>SUM(J14:J78)</f>
        <v>88406000</v>
      </c>
    </row>
    <row r="7" spans="1:12" ht="40.5" customHeight="1">
      <c r="A7" s="153" t="s">
        <v>655</v>
      </c>
      <c r="B7" s="154"/>
      <c r="C7" s="12">
        <f>C6-J8</f>
        <v>86027000</v>
      </c>
    </row>
    <row r="8" spans="1:12" ht="39.75" customHeight="1">
      <c r="A8" s="147" t="s">
        <v>634</v>
      </c>
      <c r="B8" s="148"/>
      <c r="C8" s="12">
        <f>SUM(K14:K78)</f>
        <v>35975000</v>
      </c>
      <c r="J8" s="124">
        <f>SUM(J14,J36,J40,J42)</f>
        <v>2379000</v>
      </c>
    </row>
    <row r="9" spans="1:12" ht="44.25" customHeight="1" thickBot="1">
      <c r="A9" s="145" t="s">
        <v>1040</v>
      </c>
      <c r="B9" s="146"/>
      <c r="C9" s="13">
        <f>SUM(L14:L78)</f>
        <v>35975000</v>
      </c>
    </row>
    <row r="10" spans="1:12" ht="20.100000000000001" customHeight="1"/>
    <row r="11" spans="1:12" ht="20.100000000000001" customHeight="1"/>
    <row r="12" spans="1:12" ht="20.100000000000001" customHeight="1" thickBot="1"/>
    <row r="13" spans="1:12" ht="78.75" customHeight="1" thickBot="1">
      <c r="A13" s="15" t="s">
        <v>622</v>
      </c>
      <c r="B13" s="16" t="s">
        <v>2</v>
      </c>
      <c r="C13" s="16" t="s">
        <v>623</v>
      </c>
      <c r="D13" s="16" t="s">
        <v>624</v>
      </c>
      <c r="E13" s="16" t="s">
        <v>0</v>
      </c>
      <c r="F13" s="16" t="s">
        <v>625</v>
      </c>
      <c r="G13" s="16" t="s">
        <v>1</v>
      </c>
      <c r="H13" s="16" t="s">
        <v>626</v>
      </c>
      <c r="I13" s="16" t="s">
        <v>627</v>
      </c>
      <c r="J13" s="16" t="s">
        <v>654</v>
      </c>
      <c r="K13" s="64" t="s">
        <v>653</v>
      </c>
      <c r="L13" s="53" t="s">
        <v>732</v>
      </c>
    </row>
    <row r="14" spans="1:12" ht="79.5" customHeight="1">
      <c r="A14" s="37" t="s">
        <v>635</v>
      </c>
      <c r="B14" s="38" t="s">
        <v>1041</v>
      </c>
      <c r="C14" s="38" t="s">
        <v>506</v>
      </c>
      <c r="D14" s="38" t="s">
        <v>1042</v>
      </c>
      <c r="E14" s="38" t="s">
        <v>1043</v>
      </c>
      <c r="F14" s="90">
        <v>18</v>
      </c>
      <c r="G14" s="89">
        <v>0</v>
      </c>
      <c r="H14" s="90">
        <v>47000</v>
      </c>
      <c r="I14" s="90">
        <v>156000</v>
      </c>
      <c r="J14" s="90">
        <v>109000</v>
      </c>
      <c r="K14" s="102" t="s">
        <v>122</v>
      </c>
      <c r="L14" s="103" t="s">
        <v>122</v>
      </c>
    </row>
    <row r="15" spans="1:12" ht="78.75" customHeight="1">
      <c r="A15" s="34" t="s">
        <v>636</v>
      </c>
      <c r="B15" s="1" t="s">
        <v>1044</v>
      </c>
      <c r="C15" s="1" t="s">
        <v>345</v>
      </c>
      <c r="D15" s="1" t="s">
        <v>1045</v>
      </c>
      <c r="E15" s="1" t="s">
        <v>1046</v>
      </c>
      <c r="F15" s="78">
        <v>400</v>
      </c>
      <c r="G15" s="51">
        <v>80</v>
      </c>
      <c r="H15" s="78">
        <v>150000</v>
      </c>
      <c r="I15" s="79">
        <v>500000</v>
      </c>
      <c r="J15" s="78">
        <v>350000</v>
      </c>
      <c r="K15" s="78">
        <v>0</v>
      </c>
      <c r="L15" s="80">
        <v>0</v>
      </c>
    </row>
    <row r="16" spans="1:12" ht="87.75" customHeight="1">
      <c r="A16" s="34" t="s">
        <v>637</v>
      </c>
      <c r="B16" s="1" t="s">
        <v>1047</v>
      </c>
      <c r="C16" s="1" t="s">
        <v>1048</v>
      </c>
      <c r="D16" s="1" t="s">
        <v>1049</v>
      </c>
      <c r="E16" s="1" t="s">
        <v>1050</v>
      </c>
      <c r="F16" s="78">
        <v>2</v>
      </c>
      <c r="G16" s="51">
        <v>160</v>
      </c>
      <c r="H16" s="78">
        <v>620000</v>
      </c>
      <c r="I16" s="79">
        <v>1020000</v>
      </c>
      <c r="J16" s="78">
        <v>400000</v>
      </c>
      <c r="K16" s="78">
        <v>200000</v>
      </c>
      <c r="L16" s="80">
        <v>200000</v>
      </c>
    </row>
    <row r="17" spans="1:12" ht="87.75" customHeight="1">
      <c r="A17" s="34" t="s">
        <v>638</v>
      </c>
      <c r="B17" s="1" t="s">
        <v>1051</v>
      </c>
      <c r="C17" s="1" t="s">
        <v>1052</v>
      </c>
      <c r="D17" s="1" t="s">
        <v>1049</v>
      </c>
      <c r="E17" s="1" t="s">
        <v>1053</v>
      </c>
      <c r="F17" s="78">
        <v>58</v>
      </c>
      <c r="G17" s="51">
        <v>0</v>
      </c>
      <c r="H17" s="78">
        <v>1600000</v>
      </c>
      <c r="I17" s="79">
        <v>2800000</v>
      </c>
      <c r="J17" s="78">
        <v>1200000</v>
      </c>
      <c r="K17" s="78">
        <v>800000</v>
      </c>
      <c r="L17" s="80">
        <v>800000</v>
      </c>
    </row>
    <row r="18" spans="1:12" ht="87.75" customHeight="1">
      <c r="A18" s="34" t="s">
        <v>639</v>
      </c>
      <c r="B18" s="1" t="s">
        <v>1054</v>
      </c>
      <c r="C18" s="1" t="s">
        <v>1052</v>
      </c>
      <c r="D18" s="1" t="s">
        <v>1049</v>
      </c>
      <c r="E18" s="1" t="s">
        <v>1055</v>
      </c>
      <c r="F18" s="78">
        <v>32</v>
      </c>
      <c r="G18" s="51">
        <v>0</v>
      </c>
      <c r="H18" s="78">
        <v>25175000</v>
      </c>
      <c r="I18" s="79">
        <v>31175000</v>
      </c>
      <c r="J18" s="78">
        <v>6000000</v>
      </c>
      <c r="K18" s="78">
        <v>3200000</v>
      </c>
      <c r="L18" s="80">
        <v>3200000</v>
      </c>
    </row>
    <row r="19" spans="1:12" ht="66.75" customHeight="1">
      <c r="A19" s="34" t="s">
        <v>640</v>
      </c>
      <c r="B19" s="1" t="s">
        <v>1056</v>
      </c>
      <c r="C19" s="1" t="s">
        <v>1057</v>
      </c>
      <c r="D19" s="1" t="s">
        <v>1045</v>
      </c>
      <c r="E19" s="1" t="s">
        <v>1058</v>
      </c>
      <c r="F19" s="78">
        <v>500</v>
      </c>
      <c r="G19" s="51">
        <v>0</v>
      </c>
      <c r="H19" s="78">
        <v>494880</v>
      </c>
      <c r="I19" s="79">
        <v>944880</v>
      </c>
      <c r="J19" s="78">
        <v>450000</v>
      </c>
      <c r="K19" s="78">
        <v>200000</v>
      </c>
      <c r="L19" s="80">
        <v>200000</v>
      </c>
    </row>
    <row r="20" spans="1:12" ht="66.75" customHeight="1">
      <c r="A20" s="34" t="s">
        <v>641</v>
      </c>
      <c r="B20" s="1" t="s">
        <v>1059</v>
      </c>
      <c r="C20" s="1" t="s">
        <v>1060</v>
      </c>
      <c r="D20" s="1" t="s">
        <v>1061</v>
      </c>
      <c r="E20" s="1" t="s">
        <v>1062</v>
      </c>
      <c r="F20" s="78">
        <v>400</v>
      </c>
      <c r="G20" s="51">
        <v>0</v>
      </c>
      <c r="H20" s="78">
        <v>65000</v>
      </c>
      <c r="I20" s="79">
        <v>215000</v>
      </c>
      <c r="J20" s="78">
        <v>150000</v>
      </c>
      <c r="K20" s="78">
        <v>0</v>
      </c>
      <c r="L20" s="80">
        <v>0</v>
      </c>
    </row>
    <row r="21" spans="1:12" ht="59.25" customHeight="1">
      <c r="A21" s="34" t="s">
        <v>642</v>
      </c>
      <c r="B21" s="1" t="s">
        <v>1063</v>
      </c>
      <c r="C21" s="1" t="s">
        <v>225</v>
      </c>
      <c r="D21" s="1" t="s">
        <v>1042</v>
      </c>
      <c r="E21" s="1" t="s">
        <v>1064</v>
      </c>
      <c r="F21" s="78">
        <v>80</v>
      </c>
      <c r="G21" s="51">
        <v>0</v>
      </c>
      <c r="H21" s="78">
        <v>30000</v>
      </c>
      <c r="I21" s="79">
        <v>100000</v>
      </c>
      <c r="J21" s="78">
        <v>70000</v>
      </c>
      <c r="K21" s="78">
        <v>0</v>
      </c>
      <c r="L21" s="80">
        <v>0</v>
      </c>
    </row>
    <row r="22" spans="1:12" ht="60.75" customHeight="1">
      <c r="A22" s="34" t="s">
        <v>643</v>
      </c>
      <c r="B22" s="1" t="s">
        <v>1065</v>
      </c>
      <c r="C22" s="1" t="s">
        <v>1066</v>
      </c>
      <c r="D22" s="1" t="s">
        <v>1045</v>
      </c>
      <c r="E22" s="1" t="s">
        <v>1067</v>
      </c>
      <c r="F22" s="78">
        <v>200</v>
      </c>
      <c r="G22" s="51">
        <v>30</v>
      </c>
      <c r="H22" s="78">
        <v>130000</v>
      </c>
      <c r="I22" s="79">
        <v>430000</v>
      </c>
      <c r="J22" s="78">
        <v>300000</v>
      </c>
      <c r="K22" s="78">
        <v>0</v>
      </c>
      <c r="L22" s="80">
        <v>0</v>
      </c>
    </row>
    <row r="23" spans="1:12" ht="47.25" customHeight="1">
      <c r="A23" s="34" t="s">
        <v>644</v>
      </c>
      <c r="B23" s="1" t="s">
        <v>1068</v>
      </c>
      <c r="C23" s="1" t="s">
        <v>804</v>
      </c>
      <c r="D23" s="1" t="s">
        <v>1069</v>
      </c>
      <c r="E23" s="1" t="s">
        <v>1070</v>
      </c>
      <c r="F23" s="78">
        <v>3</v>
      </c>
      <c r="G23" s="51">
        <v>0</v>
      </c>
      <c r="H23" s="78">
        <v>300000</v>
      </c>
      <c r="I23" s="79">
        <v>962000</v>
      </c>
      <c r="J23" s="78">
        <v>662000</v>
      </c>
      <c r="K23" s="78">
        <v>0</v>
      </c>
      <c r="L23" s="80">
        <v>0</v>
      </c>
    </row>
    <row r="24" spans="1:12" ht="62.25" customHeight="1">
      <c r="A24" s="34" t="s">
        <v>645</v>
      </c>
      <c r="B24" s="1" t="s">
        <v>1071</v>
      </c>
      <c r="C24" s="1" t="s">
        <v>1072</v>
      </c>
      <c r="D24" s="1" t="s">
        <v>1045</v>
      </c>
      <c r="E24" s="1" t="s">
        <v>1073</v>
      </c>
      <c r="F24" s="78">
        <v>1000</v>
      </c>
      <c r="G24" s="51">
        <v>0</v>
      </c>
      <c r="H24" s="78">
        <v>650000</v>
      </c>
      <c r="I24" s="79">
        <v>2150000</v>
      </c>
      <c r="J24" s="78">
        <v>1500000</v>
      </c>
      <c r="K24" s="78">
        <v>500000</v>
      </c>
      <c r="L24" s="80">
        <v>500000</v>
      </c>
    </row>
    <row r="25" spans="1:12" ht="66.75" customHeight="1">
      <c r="A25" s="34" t="s">
        <v>646</v>
      </c>
      <c r="B25" s="1" t="s">
        <v>1074</v>
      </c>
      <c r="C25" s="1" t="s">
        <v>1075</v>
      </c>
      <c r="D25" s="1" t="s">
        <v>1061</v>
      </c>
      <c r="E25" s="1" t="s">
        <v>1076</v>
      </c>
      <c r="F25" s="78">
        <v>300</v>
      </c>
      <c r="G25" s="51">
        <v>0</v>
      </c>
      <c r="H25" s="78">
        <v>150000</v>
      </c>
      <c r="I25" s="79">
        <v>500000</v>
      </c>
      <c r="J25" s="78">
        <v>350000</v>
      </c>
      <c r="K25" s="78">
        <v>0</v>
      </c>
      <c r="L25" s="80">
        <v>0</v>
      </c>
    </row>
    <row r="26" spans="1:12" ht="87.75" customHeight="1">
      <c r="A26" s="34" t="s">
        <v>647</v>
      </c>
      <c r="B26" s="1" t="s">
        <v>1077</v>
      </c>
      <c r="C26" s="1" t="s">
        <v>1078</v>
      </c>
      <c r="D26" s="1" t="s">
        <v>1049</v>
      </c>
      <c r="E26" s="1" t="s">
        <v>1079</v>
      </c>
      <c r="F26" s="78">
        <v>97</v>
      </c>
      <c r="G26" s="51">
        <v>0</v>
      </c>
      <c r="H26" s="78">
        <v>1125000</v>
      </c>
      <c r="I26" s="79">
        <v>3750000</v>
      </c>
      <c r="J26" s="78">
        <v>2625000</v>
      </c>
      <c r="K26" s="78">
        <v>950000</v>
      </c>
      <c r="L26" s="80">
        <v>950000</v>
      </c>
    </row>
    <row r="27" spans="1:12" ht="87.75" customHeight="1">
      <c r="A27" s="34" t="s">
        <v>648</v>
      </c>
      <c r="B27" s="1" t="s">
        <v>1080</v>
      </c>
      <c r="C27" s="1" t="s">
        <v>1081</v>
      </c>
      <c r="D27" s="1" t="s">
        <v>1049</v>
      </c>
      <c r="E27" s="1" t="s">
        <v>1082</v>
      </c>
      <c r="F27" s="78">
        <v>35</v>
      </c>
      <c r="G27" s="51">
        <v>15</v>
      </c>
      <c r="H27" s="78">
        <v>165000</v>
      </c>
      <c r="I27" s="79">
        <v>515000</v>
      </c>
      <c r="J27" s="78">
        <v>350000</v>
      </c>
      <c r="K27" s="78">
        <v>0</v>
      </c>
      <c r="L27" s="80">
        <v>0</v>
      </c>
    </row>
    <row r="28" spans="1:12" ht="62.25" customHeight="1">
      <c r="A28" s="34" t="s">
        <v>649</v>
      </c>
      <c r="B28" s="1" t="s">
        <v>1083</v>
      </c>
      <c r="C28" s="1" t="s">
        <v>1081</v>
      </c>
      <c r="D28" s="1" t="s">
        <v>1045</v>
      </c>
      <c r="E28" s="1" t="s">
        <v>1084</v>
      </c>
      <c r="F28" s="78">
        <v>430</v>
      </c>
      <c r="G28" s="51">
        <v>300</v>
      </c>
      <c r="H28" s="78">
        <v>780000</v>
      </c>
      <c r="I28" s="79">
        <v>1330000</v>
      </c>
      <c r="J28" s="78">
        <v>550000</v>
      </c>
      <c r="K28" s="78">
        <v>0</v>
      </c>
      <c r="L28" s="80">
        <v>0</v>
      </c>
    </row>
    <row r="29" spans="1:12" ht="66.75" customHeight="1">
      <c r="A29" s="34" t="s">
        <v>650</v>
      </c>
      <c r="B29" s="1" t="s">
        <v>1085</v>
      </c>
      <c r="C29" s="1" t="s">
        <v>1081</v>
      </c>
      <c r="D29" s="1" t="s">
        <v>1061</v>
      </c>
      <c r="E29" s="1" t="s">
        <v>1086</v>
      </c>
      <c r="F29" s="78">
        <v>1600</v>
      </c>
      <c r="G29" s="51">
        <v>0</v>
      </c>
      <c r="H29" s="78">
        <v>525000</v>
      </c>
      <c r="I29" s="79">
        <v>1750000</v>
      </c>
      <c r="J29" s="78">
        <v>1225000</v>
      </c>
      <c r="K29" s="78">
        <v>0</v>
      </c>
      <c r="L29" s="80">
        <v>0</v>
      </c>
    </row>
    <row r="30" spans="1:12" ht="66.75" customHeight="1">
      <c r="A30" s="34" t="s">
        <v>651</v>
      </c>
      <c r="B30" s="1" t="s">
        <v>1087</v>
      </c>
      <c r="C30" s="1" t="s">
        <v>368</v>
      </c>
      <c r="D30" s="1" t="s">
        <v>1042</v>
      </c>
      <c r="E30" s="1" t="s">
        <v>1088</v>
      </c>
      <c r="F30" s="78">
        <v>350</v>
      </c>
      <c r="G30" s="51">
        <v>0</v>
      </c>
      <c r="H30" s="78">
        <v>44000</v>
      </c>
      <c r="I30" s="79">
        <v>144000</v>
      </c>
      <c r="J30" s="78">
        <v>100000</v>
      </c>
      <c r="K30" s="78">
        <v>0</v>
      </c>
      <c r="L30" s="80">
        <v>0</v>
      </c>
    </row>
    <row r="31" spans="1:12" ht="66.75" customHeight="1">
      <c r="A31" s="34" t="s">
        <v>652</v>
      </c>
      <c r="B31" s="1" t="s">
        <v>1089</v>
      </c>
      <c r="C31" s="1" t="s">
        <v>498</v>
      </c>
      <c r="D31" s="1" t="s">
        <v>1061</v>
      </c>
      <c r="E31" s="1" t="s">
        <v>1090</v>
      </c>
      <c r="F31" s="78">
        <v>1500</v>
      </c>
      <c r="G31" s="51">
        <v>820</v>
      </c>
      <c r="H31" s="78">
        <v>796000</v>
      </c>
      <c r="I31" s="79">
        <v>1486000</v>
      </c>
      <c r="J31" s="78">
        <v>690000</v>
      </c>
      <c r="K31" s="78">
        <v>300000</v>
      </c>
      <c r="L31" s="80">
        <v>300000</v>
      </c>
    </row>
    <row r="32" spans="1:12" ht="66.75" customHeight="1">
      <c r="A32" s="34" t="s">
        <v>656</v>
      </c>
      <c r="B32" s="1" t="s">
        <v>1091</v>
      </c>
      <c r="C32" s="1" t="s">
        <v>498</v>
      </c>
      <c r="D32" s="1" t="s">
        <v>1045</v>
      </c>
      <c r="E32" s="1" t="s">
        <v>1092</v>
      </c>
      <c r="F32" s="78">
        <v>250</v>
      </c>
      <c r="G32" s="51">
        <v>530</v>
      </c>
      <c r="H32" s="78">
        <v>504000</v>
      </c>
      <c r="I32" s="79">
        <v>939000</v>
      </c>
      <c r="J32" s="78">
        <v>435000</v>
      </c>
      <c r="K32" s="78">
        <v>0</v>
      </c>
      <c r="L32" s="80">
        <v>0</v>
      </c>
    </row>
    <row r="33" spans="1:12" ht="66.75" customHeight="1">
      <c r="A33" s="34" t="s">
        <v>657</v>
      </c>
      <c r="B33" s="1" t="s">
        <v>1093</v>
      </c>
      <c r="C33" s="1" t="s">
        <v>1094</v>
      </c>
      <c r="D33" s="1" t="s">
        <v>1061</v>
      </c>
      <c r="E33" s="1" t="s">
        <v>1095</v>
      </c>
      <c r="F33" s="78">
        <v>370</v>
      </c>
      <c r="G33" s="51">
        <v>0</v>
      </c>
      <c r="H33" s="78">
        <v>1490000</v>
      </c>
      <c r="I33" s="79">
        <v>2050000</v>
      </c>
      <c r="J33" s="78">
        <v>560000</v>
      </c>
      <c r="K33" s="78">
        <v>300000</v>
      </c>
      <c r="L33" s="80">
        <v>300000</v>
      </c>
    </row>
    <row r="34" spans="1:12" ht="66.75" customHeight="1">
      <c r="A34" s="34" t="s">
        <v>658</v>
      </c>
      <c r="B34" s="1" t="s">
        <v>1096</v>
      </c>
      <c r="C34" s="1" t="s">
        <v>1094</v>
      </c>
      <c r="D34" s="1" t="s">
        <v>1061</v>
      </c>
      <c r="E34" s="1" t="s">
        <v>1097</v>
      </c>
      <c r="F34" s="78">
        <v>320</v>
      </c>
      <c r="G34" s="51">
        <v>0</v>
      </c>
      <c r="H34" s="78">
        <v>1070000</v>
      </c>
      <c r="I34" s="79">
        <v>1520000</v>
      </c>
      <c r="J34" s="78">
        <v>450000</v>
      </c>
      <c r="K34" s="78">
        <v>300000</v>
      </c>
      <c r="L34" s="80">
        <v>300000</v>
      </c>
    </row>
    <row r="35" spans="1:12" ht="69" customHeight="1">
      <c r="A35" s="34" t="s">
        <v>659</v>
      </c>
      <c r="B35" s="1" t="s">
        <v>1098</v>
      </c>
      <c r="C35" s="1" t="s">
        <v>865</v>
      </c>
      <c r="D35" s="1" t="s">
        <v>1042</v>
      </c>
      <c r="E35" s="1" t="s">
        <v>1099</v>
      </c>
      <c r="F35" s="78">
        <v>300</v>
      </c>
      <c r="G35" s="51">
        <v>25</v>
      </c>
      <c r="H35" s="78">
        <v>123000</v>
      </c>
      <c r="I35" s="79">
        <v>408000</v>
      </c>
      <c r="J35" s="78">
        <v>285000</v>
      </c>
      <c r="K35" s="78">
        <v>0</v>
      </c>
      <c r="L35" s="80">
        <v>0</v>
      </c>
    </row>
    <row r="36" spans="1:12" ht="65.25" customHeight="1">
      <c r="A36" s="36" t="s">
        <v>660</v>
      </c>
      <c r="B36" s="3" t="s">
        <v>1100</v>
      </c>
      <c r="C36" s="3" t="s">
        <v>1101</v>
      </c>
      <c r="D36" s="3" t="s">
        <v>1045</v>
      </c>
      <c r="E36" s="3" t="s">
        <v>1102</v>
      </c>
      <c r="F36" s="87">
        <v>20</v>
      </c>
      <c r="G36" s="52">
        <v>114</v>
      </c>
      <c r="H36" s="87">
        <v>120516</v>
      </c>
      <c r="I36" s="87">
        <v>400516</v>
      </c>
      <c r="J36" s="87">
        <v>280000</v>
      </c>
      <c r="K36" s="87" t="s">
        <v>122</v>
      </c>
      <c r="L36" s="88" t="s">
        <v>122</v>
      </c>
    </row>
    <row r="37" spans="1:12" ht="62.25" customHeight="1">
      <c r="A37" s="34" t="s">
        <v>661</v>
      </c>
      <c r="B37" s="1" t="s">
        <v>1103</v>
      </c>
      <c r="C37" s="1" t="s">
        <v>31</v>
      </c>
      <c r="D37" s="1" t="s">
        <v>1104</v>
      </c>
      <c r="E37" s="1" t="s">
        <v>1105</v>
      </c>
      <c r="F37" s="78">
        <v>300</v>
      </c>
      <c r="G37" s="51">
        <v>212</v>
      </c>
      <c r="H37" s="78">
        <v>382320</v>
      </c>
      <c r="I37" s="79">
        <v>1020320</v>
      </c>
      <c r="J37" s="78">
        <v>638000</v>
      </c>
      <c r="K37" s="78">
        <v>300000</v>
      </c>
      <c r="L37" s="80">
        <v>300000</v>
      </c>
    </row>
    <row r="38" spans="1:12" ht="69" customHeight="1">
      <c r="A38" s="34" t="s">
        <v>662</v>
      </c>
      <c r="B38" s="1" t="s">
        <v>1106</v>
      </c>
      <c r="C38" s="1" t="s">
        <v>1107</v>
      </c>
      <c r="D38" s="1" t="s">
        <v>1104</v>
      </c>
      <c r="E38" s="1" t="s">
        <v>1108</v>
      </c>
      <c r="F38" s="78">
        <v>130</v>
      </c>
      <c r="G38" s="51">
        <v>1000</v>
      </c>
      <c r="H38" s="78">
        <v>1200000</v>
      </c>
      <c r="I38" s="79">
        <v>3050000</v>
      </c>
      <c r="J38" s="78">
        <v>1850000</v>
      </c>
      <c r="K38" s="78">
        <v>1000000</v>
      </c>
      <c r="L38" s="80">
        <v>1000000</v>
      </c>
    </row>
    <row r="39" spans="1:12" ht="66.75" customHeight="1">
      <c r="A39" s="34" t="s">
        <v>663</v>
      </c>
      <c r="B39" s="1" t="s">
        <v>1109</v>
      </c>
      <c r="C39" s="1" t="s">
        <v>612</v>
      </c>
      <c r="D39" s="1" t="s">
        <v>1061</v>
      </c>
      <c r="E39" s="1" t="s">
        <v>1110</v>
      </c>
      <c r="F39" s="78">
        <v>60</v>
      </c>
      <c r="G39" s="51">
        <v>210</v>
      </c>
      <c r="H39" s="78">
        <v>220000</v>
      </c>
      <c r="I39" s="79">
        <v>720000</v>
      </c>
      <c r="J39" s="78">
        <v>500000</v>
      </c>
      <c r="K39" s="78">
        <v>400000</v>
      </c>
      <c r="L39" s="80">
        <v>400000</v>
      </c>
    </row>
    <row r="40" spans="1:12" ht="87.75" customHeight="1">
      <c r="A40" s="36" t="s">
        <v>664</v>
      </c>
      <c r="B40" s="3" t="s">
        <v>1111</v>
      </c>
      <c r="C40" s="3" t="s">
        <v>1112</v>
      </c>
      <c r="D40" s="3" t="s">
        <v>1049</v>
      </c>
      <c r="E40" s="3" t="s">
        <v>1113</v>
      </c>
      <c r="F40" s="87">
        <v>120</v>
      </c>
      <c r="G40" s="52">
        <v>36</v>
      </c>
      <c r="H40" s="87">
        <v>375000</v>
      </c>
      <c r="I40" s="87">
        <v>1165000</v>
      </c>
      <c r="J40" s="87">
        <v>790000</v>
      </c>
      <c r="K40" s="87" t="s">
        <v>122</v>
      </c>
      <c r="L40" s="88" t="s">
        <v>122</v>
      </c>
    </row>
    <row r="41" spans="1:12" ht="66.75" customHeight="1">
      <c r="A41" s="34" t="s">
        <v>665</v>
      </c>
      <c r="B41" s="1" t="s">
        <v>1114</v>
      </c>
      <c r="C41" s="1" t="s">
        <v>1115</v>
      </c>
      <c r="D41" s="1" t="s">
        <v>1061</v>
      </c>
      <c r="E41" s="1" t="s">
        <v>1116</v>
      </c>
      <c r="F41" s="78">
        <v>80</v>
      </c>
      <c r="G41" s="51">
        <v>0</v>
      </c>
      <c r="H41" s="78">
        <v>1000000</v>
      </c>
      <c r="I41" s="79">
        <v>1250000</v>
      </c>
      <c r="J41" s="78">
        <v>250000</v>
      </c>
      <c r="K41" s="78">
        <v>100000</v>
      </c>
      <c r="L41" s="80">
        <v>100000</v>
      </c>
    </row>
    <row r="42" spans="1:12" ht="78.75" customHeight="1">
      <c r="A42" s="36" t="s">
        <v>666</v>
      </c>
      <c r="B42" s="3" t="s">
        <v>1117</v>
      </c>
      <c r="C42" s="3" t="s">
        <v>1118</v>
      </c>
      <c r="D42" s="3" t="s">
        <v>1045</v>
      </c>
      <c r="E42" s="3" t="s">
        <v>1119</v>
      </c>
      <c r="F42" s="87">
        <v>550</v>
      </c>
      <c r="G42" s="52">
        <v>125</v>
      </c>
      <c r="H42" s="87">
        <v>515000</v>
      </c>
      <c r="I42" s="87">
        <v>1715000</v>
      </c>
      <c r="J42" s="87">
        <v>1200000</v>
      </c>
      <c r="K42" s="87" t="s">
        <v>122</v>
      </c>
      <c r="L42" s="88" t="s">
        <v>122</v>
      </c>
    </row>
    <row r="43" spans="1:12" ht="87.75" customHeight="1">
      <c r="A43" s="34" t="s">
        <v>667</v>
      </c>
      <c r="B43" s="1" t="s">
        <v>1120</v>
      </c>
      <c r="C43" s="1" t="s">
        <v>890</v>
      </c>
      <c r="D43" s="1" t="s">
        <v>1049</v>
      </c>
      <c r="E43" s="1" t="s">
        <v>1121</v>
      </c>
      <c r="F43" s="78">
        <v>250</v>
      </c>
      <c r="G43" s="51">
        <v>0</v>
      </c>
      <c r="H43" s="78">
        <v>457000</v>
      </c>
      <c r="I43" s="79">
        <v>1007000</v>
      </c>
      <c r="J43" s="78">
        <v>550000</v>
      </c>
      <c r="K43" s="78">
        <v>200000</v>
      </c>
      <c r="L43" s="80">
        <v>200000</v>
      </c>
    </row>
    <row r="44" spans="1:12" ht="87.75" customHeight="1">
      <c r="A44" s="34" t="s">
        <v>668</v>
      </c>
      <c r="B44" s="1" t="s">
        <v>1122</v>
      </c>
      <c r="C44" s="1" t="s">
        <v>1123</v>
      </c>
      <c r="D44" s="1" t="s">
        <v>1049</v>
      </c>
      <c r="E44" s="1" t="s">
        <v>1124</v>
      </c>
      <c r="F44" s="78">
        <v>488</v>
      </c>
      <c r="G44" s="51">
        <v>1040</v>
      </c>
      <c r="H44" s="78">
        <v>11746000</v>
      </c>
      <c r="I44" s="79">
        <v>21842000</v>
      </c>
      <c r="J44" s="78">
        <v>10096000</v>
      </c>
      <c r="K44" s="78">
        <v>6000000</v>
      </c>
      <c r="L44" s="80">
        <v>6000000</v>
      </c>
    </row>
    <row r="45" spans="1:12" ht="87.75" customHeight="1">
      <c r="A45" s="34" t="s">
        <v>669</v>
      </c>
      <c r="B45" s="1" t="s">
        <v>1125</v>
      </c>
      <c r="C45" s="1" t="s">
        <v>1126</v>
      </c>
      <c r="D45" s="1" t="s">
        <v>1049</v>
      </c>
      <c r="E45" s="1" t="s">
        <v>1127</v>
      </c>
      <c r="F45" s="78">
        <v>500</v>
      </c>
      <c r="G45" s="51">
        <v>400</v>
      </c>
      <c r="H45" s="78">
        <v>2200000</v>
      </c>
      <c r="I45" s="79">
        <v>5120000</v>
      </c>
      <c r="J45" s="78">
        <v>2920000</v>
      </c>
      <c r="K45" s="78">
        <v>500000</v>
      </c>
      <c r="L45" s="80">
        <v>500000</v>
      </c>
    </row>
    <row r="46" spans="1:12" ht="87.75" customHeight="1">
      <c r="A46" s="34" t="s">
        <v>670</v>
      </c>
      <c r="B46" s="1" t="s">
        <v>1128</v>
      </c>
      <c r="C46" s="1" t="s">
        <v>1126</v>
      </c>
      <c r="D46" s="1" t="s">
        <v>1049</v>
      </c>
      <c r="E46" s="1" t="s">
        <v>1129</v>
      </c>
      <c r="F46" s="78">
        <v>80</v>
      </c>
      <c r="G46" s="51">
        <v>200</v>
      </c>
      <c r="H46" s="78">
        <v>930000</v>
      </c>
      <c r="I46" s="79">
        <v>2230000</v>
      </c>
      <c r="J46" s="78">
        <v>1300000</v>
      </c>
      <c r="K46" s="78">
        <v>1300000</v>
      </c>
      <c r="L46" s="80">
        <v>1300000</v>
      </c>
    </row>
    <row r="47" spans="1:12" ht="87.75" customHeight="1">
      <c r="A47" s="34" t="s">
        <v>671</v>
      </c>
      <c r="B47" s="1" t="s">
        <v>1130</v>
      </c>
      <c r="C47" s="1" t="s">
        <v>1131</v>
      </c>
      <c r="D47" s="1" t="s">
        <v>1049</v>
      </c>
      <c r="E47" s="1" t="s">
        <v>1132</v>
      </c>
      <c r="F47" s="78">
        <v>60</v>
      </c>
      <c r="G47" s="51">
        <v>0</v>
      </c>
      <c r="H47" s="78">
        <v>750000</v>
      </c>
      <c r="I47" s="79">
        <v>2500000</v>
      </c>
      <c r="J47" s="78">
        <v>1750000</v>
      </c>
      <c r="K47" s="78">
        <v>0</v>
      </c>
      <c r="L47" s="80">
        <v>0</v>
      </c>
    </row>
    <row r="48" spans="1:12" ht="87.75" customHeight="1">
      <c r="A48" s="34" t="s">
        <v>672</v>
      </c>
      <c r="B48" s="1" t="s">
        <v>1133</v>
      </c>
      <c r="C48" s="1" t="s">
        <v>1134</v>
      </c>
      <c r="D48" s="1" t="s">
        <v>1049</v>
      </c>
      <c r="E48" s="1" t="s">
        <v>1135</v>
      </c>
      <c r="F48" s="78">
        <v>200</v>
      </c>
      <c r="G48" s="51">
        <v>500</v>
      </c>
      <c r="H48" s="78">
        <v>2215000</v>
      </c>
      <c r="I48" s="79">
        <v>3815000</v>
      </c>
      <c r="J48" s="78">
        <v>1600000</v>
      </c>
      <c r="K48" s="78">
        <v>400000</v>
      </c>
      <c r="L48" s="80">
        <v>400000</v>
      </c>
    </row>
    <row r="49" spans="1:12" ht="87.75" customHeight="1">
      <c r="A49" s="34" t="s">
        <v>673</v>
      </c>
      <c r="B49" s="1" t="s">
        <v>1136</v>
      </c>
      <c r="C49" s="1" t="s">
        <v>1137</v>
      </c>
      <c r="D49" s="1" t="s">
        <v>1049</v>
      </c>
      <c r="E49" s="1" t="s">
        <v>1138</v>
      </c>
      <c r="F49" s="78">
        <v>20</v>
      </c>
      <c r="G49" s="51">
        <v>180</v>
      </c>
      <c r="H49" s="78">
        <v>860000</v>
      </c>
      <c r="I49" s="79">
        <v>2860000</v>
      </c>
      <c r="J49" s="78">
        <v>2000000</v>
      </c>
      <c r="K49" s="78">
        <v>2000000</v>
      </c>
      <c r="L49" s="80">
        <v>2000000</v>
      </c>
    </row>
    <row r="50" spans="1:12" ht="66.75" customHeight="1">
      <c r="A50" s="34" t="s">
        <v>674</v>
      </c>
      <c r="B50" s="1" t="s">
        <v>1139</v>
      </c>
      <c r="C50" s="1" t="s">
        <v>1140</v>
      </c>
      <c r="D50" s="1" t="s">
        <v>1061</v>
      </c>
      <c r="E50" s="1" t="s">
        <v>1141</v>
      </c>
      <c r="F50" s="78">
        <v>400</v>
      </c>
      <c r="G50" s="51">
        <v>280</v>
      </c>
      <c r="H50" s="78">
        <v>655240</v>
      </c>
      <c r="I50" s="79">
        <v>1195240</v>
      </c>
      <c r="J50" s="78">
        <v>540000</v>
      </c>
      <c r="K50" s="78">
        <v>300000</v>
      </c>
      <c r="L50" s="80">
        <v>300000</v>
      </c>
    </row>
    <row r="51" spans="1:12" ht="51" customHeight="1">
      <c r="A51" s="34" t="s">
        <v>675</v>
      </c>
      <c r="B51" s="1" t="s">
        <v>1142</v>
      </c>
      <c r="C51" s="1" t="s">
        <v>432</v>
      </c>
      <c r="D51" s="1" t="s">
        <v>1042</v>
      </c>
      <c r="E51" s="1" t="s">
        <v>1143</v>
      </c>
      <c r="F51" s="78">
        <v>300</v>
      </c>
      <c r="G51" s="51">
        <v>0</v>
      </c>
      <c r="H51" s="78">
        <v>80000</v>
      </c>
      <c r="I51" s="79">
        <v>250000</v>
      </c>
      <c r="J51" s="78">
        <v>170000</v>
      </c>
      <c r="K51" s="78">
        <v>100000</v>
      </c>
      <c r="L51" s="80">
        <v>100000</v>
      </c>
    </row>
    <row r="52" spans="1:12" ht="66.75" customHeight="1">
      <c r="A52" s="34" t="s">
        <v>676</v>
      </c>
      <c r="B52" s="1" t="s">
        <v>1144</v>
      </c>
      <c r="C52" s="1" t="s">
        <v>1145</v>
      </c>
      <c r="D52" s="1" t="s">
        <v>1061</v>
      </c>
      <c r="E52" s="1" t="s">
        <v>1146</v>
      </c>
      <c r="F52" s="78">
        <v>1200</v>
      </c>
      <c r="G52" s="51">
        <v>0</v>
      </c>
      <c r="H52" s="78">
        <v>1310000</v>
      </c>
      <c r="I52" s="79">
        <v>1510000</v>
      </c>
      <c r="J52" s="78">
        <v>200000</v>
      </c>
      <c r="K52" s="78">
        <v>0</v>
      </c>
      <c r="L52" s="80">
        <v>0</v>
      </c>
    </row>
    <row r="53" spans="1:12" ht="87.75" customHeight="1">
      <c r="A53" s="34" t="s">
        <v>677</v>
      </c>
      <c r="B53" s="1" t="s">
        <v>1147</v>
      </c>
      <c r="C53" s="1" t="s">
        <v>37</v>
      </c>
      <c r="D53" s="1" t="s">
        <v>1049</v>
      </c>
      <c r="E53" s="1" t="s">
        <v>1148</v>
      </c>
      <c r="F53" s="78">
        <v>60000</v>
      </c>
      <c r="G53" s="51">
        <v>120</v>
      </c>
      <c r="H53" s="78">
        <v>381800</v>
      </c>
      <c r="I53" s="79">
        <v>1231800</v>
      </c>
      <c r="J53" s="78">
        <v>850000</v>
      </c>
      <c r="K53" s="78">
        <v>850000</v>
      </c>
      <c r="L53" s="80">
        <v>850000</v>
      </c>
    </row>
    <row r="54" spans="1:12" ht="78.75" customHeight="1">
      <c r="A54" s="34" t="s">
        <v>678</v>
      </c>
      <c r="B54" s="1" t="s">
        <v>1149</v>
      </c>
      <c r="C54" s="1" t="s">
        <v>37</v>
      </c>
      <c r="D54" s="1" t="s">
        <v>1045</v>
      </c>
      <c r="E54" s="1" t="s">
        <v>1150</v>
      </c>
      <c r="F54" s="78">
        <v>500</v>
      </c>
      <c r="G54" s="51">
        <v>0</v>
      </c>
      <c r="H54" s="78">
        <v>140000</v>
      </c>
      <c r="I54" s="79">
        <v>465000</v>
      </c>
      <c r="J54" s="78">
        <v>325000</v>
      </c>
      <c r="K54" s="78">
        <v>325000</v>
      </c>
      <c r="L54" s="80">
        <v>325000</v>
      </c>
    </row>
    <row r="55" spans="1:12" ht="78.75" customHeight="1">
      <c r="A55" s="34" t="s">
        <v>679</v>
      </c>
      <c r="B55" s="1" t="s">
        <v>1151</v>
      </c>
      <c r="C55" s="1" t="s">
        <v>37</v>
      </c>
      <c r="D55" s="1" t="s">
        <v>1104</v>
      </c>
      <c r="E55" s="1" t="s">
        <v>1152</v>
      </c>
      <c r="F55" s="78">
        <v>60000</v>
      </c>
      <c r="G55" s="51">
        <v>300</v>
      </c>
      <c r="H55" s="78">
        <v>814500</v>
      </c>
      <c r="I55" s="79">
        <v>2714500</v>
      </c>
      <c r="J55" s="78">
        <v>1900000</v>
      </c>
      <c r="K55" s="78">
        <v>1900000</v>
      </c>
      <c r="L55" s="80">
        <v>1900000</v>
      </c>
    </row>
    <row r="56" spans="1:12" ht="66.75" customHeight="1">
      <c r="A56" s="34" t="s">
        <v>680</v>
      </c>
      <c r="B56" s="1" t="s">
        <v>1153</v>
      </c>
      <c r="C56" s="1" t="s">
        <v>1154</v>
      </c>
      <c r="D56" s="1" t="s">
        <v>1061</v>
      </c>
      <c r="E56" s="1" t="s">
        <v>1155</v>
      </c>
      <c r="F56" s="78">
        <v>5000</v>
      </c>
      <c r="G56" s="51">
        <v>920</v>
      </c>
      <c r="H56" s="78">
        <v>1193800</v>
      </c>
      <c r="I56" s="79">
        <v>3783800</v>
      </c>
      <c r="J56" s="78">
        <v>2590000</v>
      </c>
      <c r="K56" s="78">
        <v>0</v>
      </c>
      <c r="L56" s="80">
        <v>0</v>
      </c>
    </row>
    <row r="57" spans="1:12" ht="66.75" customHeight="1">
      <c r="A57" s="34" t="s">
        <v>681</v>
      </c>
      <c r="B57" s="1" t="s">
        <v>1156</v>
      </c>
      <c r="C57" s="1" t="s">
        <v>1154</v>
      </c>
      <c r="D57" s="1" t="s">
        <v>1069</v>
      </c>
      <c r="E57" s="1" t="s">
        <v>1157</v>
      </c>
      <c r="F57" s="78">
        <v>40000</v>
      </c>
      <c r="G57" s="51">
        <v>160</v>
      </c>
      <c r="H57" s="78">
        <v>162400</v>
      </c>
      <c r="I57" s="79">
        <v>462400</v>
      </c>
      <c r="J57" s="78">
        <v>300000</v>
      </c>
      <c r="K57" s="78">
        <v>0</v>
      </c>
      <c r="L57" s="80">
        <v>0</v>
      </c>
    </row>
    <row r="58" spans="1:12" ht="87.75" customHeight="1">
      <c r="A58" s="34" t="s">
        <v>682</v>
      </c>
      <c r="B58" s="1" t="s">
        <v>1158</v>
      </c>
      <c r="C58" s="1" t="s">
        <v>1159</v>
      </c>
      <c r="D58" s="1" t="s">
        <v>1049</v>
      </c>
      <c r="E58" s="1" t="s">
        <v>1160</v>
      </c>
      <c r="F58" s="78">
        <v>43</v>
      </c>
      <c r="G58" s="51">
        <v>0</v>
      </c>
      <c r="H58" s="78">
        <v>172000</v>
      </c>
      <c r="I58" s="79">
        <v>572000</v>
      </c>
      <c r="J58" s="78">
        <v>400000</v>
      </c>
      <c r="K58" s="78">
        <v>200000</v>
      </c>
      <c r="L58" s="80">
        <v>200000</v>
      </c>
    </row>
    <row r="59" spans="1:12" ht="87.75" customHeight="1">
      <c r="A59" s="34" t="s">
        <v>683</v>
      </c>
      <c r="B59" s="1" t="s">
        <v>1161</v>
      </c>
      <c r="C59" s="1" t="s">
        <v>1162</v>
      </c>
      <c r="D59" s="1" t="s">
        <v>1049</v>
      </c>
      <c r="E59" s="1" t="s">
        <v>1163</v>
      </c>
      <c r="F59" s="78">
        <v>500</v>
      </c>
      <c r="G59" s="51">
        <v>0</v>
      </c>
      <c r="H59" s="78">
        <v>8500000</v>
      </c>
      <c r="I59" s="79">
        <v>17000000</v>
      </c>
      <c r="J59" s="78">
        <v>8500000</v>
      </c>
      <c r="K59" s="78">
        <v>6250000</v>
      </c>
      <c r="L59" s="80">
        <v>6250000</v>
      </c>
    </row>
    <row r="60" spans="1:12" ht="87.75" customHeight="1">
      <c r="A60" s="34" t="s">
        <v>684</v>
      </c>
      <c r="B60" s="1" t="s">
        <v>1164</v>
      </c>
      <c r="C60" s="1" t="s">
        <v>1162</v>
      </c>
      <c r="D60" s="1" t="s">
        <v>1049</v>
      </c>
      <c r="E60" s="1" t="s">
        <v>1165</v>
      </c>
      <c r="F60" s="78">
        <v>300</v>
      </c>
      <c r="G60" s="51">
        <v>0</v>
      </c>
      <c r="H60" s="78">
        <v>1500000</v>
      </c>
      <c r="I60" s="79">
        <v>3000000</v>
      </c>
      <c r="J60" s="78">
        <v>1500000</v>
      </c>
      <c r="K60" s="78">
        <v>800000</v>
      </c>
      <c r="L60" s="80">
        <v>800000</v>
      </c>
    </row>
    <row r="61" spans="1:12" ht="87.75" customHeight="1">
      <c r="A61" s="34" t="s">
        <v>685</v>
      </c>
      <c r="B61" s="1" t="s">
        <v>1166</v>
      </c>
      <c r="C61" s="1" t="s">
        <v>1162</v>
      </c>
      <c r="D61" s="1" t="s">
        <v>1049</v>
      </c>
      <c r="E61" s="1" t="s">
        <v>1167</v>
      </c>
      <c r="F61" s="78">
        <v>600</v>
      </c>
      <c r="G61" s="51">
        <v>0</v>
      </c>
      <c r="H61" s="78">
        <v>2200000</v>
      </c>
      <c r="I61" s="79">
        <v>7200000</v>
      </c>
      <c r="J61" s="78">
        <v>5000000</v>
      </c>
      <c r="K61" s="78">
        <v>3000000</v>
      </c>
      <c r="L61" s="80">
        <v>3000000</v>
      </c>
    </row>
    <row r="62" spans="1:12" ht="51" customHeight="1">
      <c r="A62" s="34" t="s">
        <v>686</v>
      </c>
      <c r="B62" s="1" t="s">
        <v>1168</v>
      </c>
      <c r="C62" s="1" t="s">
        <v>83</v>
      </c>
      <c r="D62" s="1" t="s">
        <v>1042</v>
      </c>
      <c r="E62" s="1" t="s">
        <v>1169</v>
      </c>
      <c r="F62" s="78">
        <v>120</v>
      </c>
      <c r="G62" s="51">
        <v>0</v>
      </c>
      <c r="H62" s="78">
        <v>130000</v>
      </c>
      <c r="I62" s="79">
        <v>386000</v>
      </c>
      <c r="J62" s="78">
        <v>256000</v>
      </c>
      <c r="K62" s="78">
        <v>0</v>
      </c>
      <c r="L62" s="80">
        <v>0</v>
      </c>
    </row>
    <row r="63" spans="1:12" ht="66.75" customHeight="1">
      <c r="A63" s="34" t="s">
        <v>687</v>
      </c>
      <c r="B63" s="1" t="s">
        <v>1170</v>
      </c>
      <c r="C63" s="1" t="s">
        <v>323</v>
      </c>
      <c r="D63" s="1" t="s">
        <v>1061</v>
      </c>
      <c r="E63" s="1" t="s">
        <v>1171</v>
      </c>
      <c r="F63" s="78">
        <v>600</v>
      </c>
      <c r="G63" s="51">
        <v>0</v>
      </c>
      <c r="H63" s="78">
        <v>408000</v>
      </c>
      <c r="I63" s="79">
        <v>1358000</v>
      </c>
      <c r="J63" s="78">
        <v>950000</v>
      </c>
      <c r="K63" s="78">
        <v>400000</v>
      </c>
      <c r="L63" s="80">
        <v>400000</v>
      </c>
    </row>
    <row r="64" spans="1:12" ht="66.75" customHeight="1">
      <c r="A64" s="34" t="s">
        <v>688</v>
      </c>
      <c r="B64" s="1" t="s">
        <v>1172</v>
      </c>
      <c r="C64" s="1" t="s">
        <v>1173</v>
      </c>
      <c r="D64" s="1" t="s">
        <v>1061</v>
      </c>
      <c r="E64" s="1" t="s">
        <v>1174</v>
      </c>
      <c r="F64" s="78">
        <v>30</v>
      </c>
      <c r="G64" s="51">
        <v>0</v>
      </c>
      <c r="H64" s="78">
        <v>370000</v>
      </c>
      <c r="I64" s="79">
        <v>680000</v>
      </c>
      <c r="J64" s="78">
        <v>310000</v>
      </c>
      <c r="K64" s="78">
        <v>200000</v>
      </c>
      <c r="L64" s="80">
        <v>200000</v>
      </c>
    </row>
    <row r="65" spans="1:12" s="5" customFormat="1" ht="66.75" customHeight="1">
      <c r="A65" s="34" t="s">
        <v>689</v>
      </c>
      <c r="B65" s="1" t="s">
        <v>1175</v>
      </c>
      <c r="C65" s="1" t="s">
        <v>1173</v>
      </c>
      <c r="D65" s="1" t="s">
        <v>1061</v>
      </c>
      <c r="E65" s="1" t="s">
        <v>1176</v>
      </c>
      <c r="F65" s="78">
        <v>300</v>
      </c>
      <c r="G65" s="51">
        <v>100</v>
      </c>
      <c r="H65" s="78">
        <v>710000</v>
      </c>
      <c r="I65" s="79">
        <v>1130000</v>
      </c>
      <c r="J65" s="78">
        <v>420000</v>
      </c>
      <c r="K65" s="78">
        <v>300000</v>
      </c>
      <c r="L65" s="80">
        <v>300000</v>
      </c>
    </row>
    <row r="66" spans="1:12" ht="51.75" customHeight="1">
      <c r="A66" s="34" t="s">
        <v>690</v>
      </c>
      <c r="B66" s="1" t="s">
        <v>1177</v>
      </c>
      <c r="C66" s="1" t="s">
        <v>253</v>
      </c>
      <c r="D66" s="1" t="s">
        <v>1042</v>
      </c>
      <c r="E66" s="1" t="s">
        <v>1178</v>
      </c>
      <c r="F66" s="78">
        <v>100</v>
      </c>
      <c r="G66" s="51">
        <v>45</v>
      </c>
      <c r="H66" s="78">
        <v>90000</v>
      </c>
      <c r="I66" s="79">
        <v>300000</v>
      </c>
      <c r="J66" s="78">
        <v>210000</v>
      </c>
      <c r="K66" s="78">
        <v>200000</v>
      </c>
      <c r="L66" s="80">
        <v>200000</v>
      </c>
    </row>
    <row r="67" spans="1:12" s="5" customFormat="1" ht="78.75" customHeight="1">
      <c r="A67" s="34" t="s">
        <v>691</v>
      </c>
      <c r="B67" s="1" t="s">
        <v>1179</v>
      </c>
      <c r="C67" s="1" t="s">
        <v>561</v>
      </c>
      <c r="D67" s="1" t="s">
        <v>1180</v>
      </c>
      <c r="E67" s="1" t="s">
        <v>1181</v>
      </c>
      <c r="F67" s="78">
        <v>500</v>
      </c>
      <c r="G67" s="51">
        <v>200</v>
      </c>
      <c r="H67" s="78">
        <v>138750</v>
      </c>
      <c r="I67" s="79">
        <v>438750</v>
      </c>
      <c r="J67" s="78">
        <v>300000</v>
      </c>
      <c r="K67" s="78">
        <v>100000</v>
      </c>
      <c r="L67" s="80">
        <v>100000</v>
      </c>
    </row>
    <row r="68" spans="1:12" ht="66.75" customHeight="1">
      <c r="A68" s="34" t="s">
        <v>692</v>
      </c>
      <c r="B68" s="1" t="s">
        <v>1182</v>
      </c>
      <c r="C68" s="1" t="s">
        <v>67</v>
      </c>
      <c r="D68" s="1" t="s">
        <v>1061</v>
      </c>
      <c r="E68" s="1" t="s">
        <v>1183</v>
      </c>
      <c r="F68" s="78">
        <v>900</v>
      </c>
      <c r="G68" s="51">
        <v>25</v>
      </c>
      <c r="H68" s="78">
        <v>200000</v>
      </c>
      <c r="I68" s="79">
        <v>600000</v>
      </c>
      <c r="J68" s="78">
        <v>400000</v>
      </c>
      <c r="K68" s="78">
        <v>100000</v>
      </c>
      <c r="L68" s="80">
        <v>100000</v>
      </c>
    </row>
    <row r="69" spans="1:12" ht="87.75" customHeight="1">
      <c r="A69" s="34" t="s">
        <v>693</v>
      </c>
      <c r="B69" s="1" t="s">
        <v>1184</v>
      </c>
      <c r="C69" s="1" t="s">
        <v>1185</v>
      </c>
      <c r="D69" s="1" t="s">
        <v>1049</v>
      </c>
      <c r="E69" s="1" t="s">
        <v>1186</v>
      </c>
      <c r="F69" s="78">
        <v>250</v>
      </c>
      <c r="G69" s="51">
        <v>1600</v>
      </c>
      <c r="H69" s="78">
        <v>5100000</v>
      </c>
      <c r="I69" s="79">
        <v>9100000</v>
      </c>
      <c r="J69" s="78">
        <v>4000000</v>
      </c>
      <c r="K69" s="78">
        <v>500000</v>
      </c>
      <c r="L69" s="80">
        <v>500000</v>
      </c>
    </row>
    <row r="70" spans="1:12" ht="51.75" customHeight="1">
      <c r="A70" s="34" t="s">
        <v>694</v>
      </c>
      <c r="B70" s="1" t="s">
        <v>1187</v>
      </c>
      <c r="C70" s="1" t="s">
        <v>1188</v>
      </c>
      <c r="D70" s="1" t="s">
        <v>1042</v>
      </c>
      <c r="E70" s="1" t="s">
        <v>1189</v>
      </c>
      <c r="F70" s="78">
        <v>1000</v>
      </c>
      <c r="G70" s="51">
        <v>760</v>
      </c>
      <c r="H70" s="78">
        <v>1208000</v>
      </c>
      <c r="I70" s="79">
        <v>3208000</v>
      </c>
      <c r="J70" s="78">
        <v>2000000</v>
      </c>
      <c r="K70" s="78">
        <v>0</v>
      </c>
      <c r="L70" s="80">
        <v>0</v>
      </c>
    </row>
    <row r="71" spans="1:12" ht="87.75" customHeight="1">
      <c r="A71" s="34" t="s">
        <v>695</v>
      </c>
      <c r="B71" s="1" t="s">
        <v>1190</v>
      </c>
      <c r="C71" s="1" t="s">
        <v>1191</v>
      </c>
      <c r="D71" s="1" t="s">
        <v>1049</v>
      </c>
      <c r="E71" s="1" t="s">
        <v>1192</v>
      </c>
      <c r="F71" s="78">
        <v>100</v>
      </c>
      <c r="G71" s="51">
        <v>100</v>
      </c>
      <c r="H71" s="78">
        <v>1200000</v>
      </c>
      <c r="I71" s="79">
        <v>1600000</v>
      </c>
      <c r="J71" s="78">
        <v>400000</v>
      </c>
      <c r="K71" s="78">
        <v>400000</v>
      </c>
      <c r="L71" s="80">
        <v>400000</v>
      </c>
    </row>
    <row r="72" spans="1:12" ht="60.75" customHeight="1">
      <c r="A72" s="34" t="s">
        <v>696</v>
      </c>
      <c r="B72" s="1" t="s">
        <v>1193</v>
      </c>
      <c r="C72" s="125" t="s">
        <v>1194</v>
      </c>
      <c r="D72" s="1" t="s">
        <v>1042</v>
      </c>
      <c r="E72" s="1" t="s">
        <v>1195</v>
      </c>
      <c r="F72" s="78">
        <v>2100</v>
      </c>
      <c r="G72" s="51">
        <v>360</v>
      </c>
      <c r="H72" s="78">
        <v>1832000</v>
      </c>
      <c r="I72" s="79">
        <v>2682000</v>
      </c>
      <c r="J72" s="78">
        <v>850000</v>
      </c>
      <c r="K72" s="78">
        <v>600000</v>
      </c>
      <c r="L72" s="80">
        <v>600000</v>
      </c>
    </row>
    <row r="73" spans="1:12" ht="87.75" customHeight="1">
      <c r="A73" s="34" t="s">
        <v>697</v>
      </c>
      <c r="B73" s="1" t="s">
        <v>1196</v>
      </c>
      <c r="C73" s="1" t="s">
        <v>1197</v>
      </c>
      <c r="D73" s="1" t="s">
        <v>1049</v>
      </c>
      <c r="E73" s="1" t="s">
        <v>1198</v>
      </c>
      <c r="F73" s="78">
        <v>1</v>
      </c>
      <c r="G73" s="51">
        <v>900</v>
      </c>
      <c r="H73" s="78">
        <v>1800000</v>
      </c>
      <c r="I73" s="79">
        <v>4800000</v>
      </c>
      <c r="J73" s="78">
        <v>3000000</v>
      </c>
      <c r="K73" s="78">
        <v>500000</v>
      </c>
      <c r="L73" s="80">
        <v>500000</v>
      </c>
    </row>
    <row r="74" spans="1:12" ht="87.75" customHeight="1">
      <c r="A74" s="34" t="s">
        <v>698</v>
      </c>
      <c r="B74" s="1" t="s">
        <v>1199</v>
      </c>
      <c r="C74" s="1" t="s">
        <v>1197</v>
      </c>
      <c r="D74" s="1" t="s">
        <v>1049</v>
      </c>
      <c r="E74" s="1" t="s">
        <v>1200</v>
      </c>
      <c r="F74" s="78">
        <v>1</v>
      </c>
      <c r="G74" s="51">
        <v>400</v>
      </c>
      <c r="H74" s="78">
        <v>530000</v>
      </c>
      <c r="I74" s="79">
        <v>1730000</v>
      </c>
      <c r="J74" s="78">
        <v>1200000</v>
      </c>
      <c r="K74" s="78">
        <v>0</v>
      </c>
      <c r="L74" s="80">
        <v>0</v>
      </c>
    </row>
    <row r="75" spans="1:12" ht="60" customHeight="1">
      <c r="A75" s="34" t="s">
        <v>699</v>
      </c>
      <c r="B75" s="1" t="s">
        <v>1201</v>
      </c>
      <c r="C75" s="1" t="s">
        <v>1202</v>
      </c>
      <c r="D75" s="1" t="s">
        <v>1203</v>
      </c>
      <c r="E75" s="1" t="s">
        <v>1204</v>
      </c>
      <c r="F75" s="78">
        <v>1</v>
      </c>
      <c r="G75" s="51">
        <v>0</v>
      </c>
      <c r="H75" s="78">
        <v>5800000</v>
      </c>
      <c r="I75" s="79">
        <v>7800000</v>
      </c>
      <c r="J75" s="78">
        <v>2000000</v>
      </c>
      <c r="K75" s="78">
        <v>0</v>
      </c>
      <c r="L75" s="80">
        <v>0</v>
      </c>
    </row>
    <row r="76" spans="1:12" ht="49.5" customHeight="1">
      <c r="A76" s="34" t="s">
        <v>700</v>
      </c>
      <c r="B76" s="1" t="s">
        <v>1205</v>
      </c>
      <c r="C76" s="1" t="s">
        <v>1202</v>
      </c>
      <c r="D76" s="1" t="s">
        <v>1042</v>
      </c>
      <c r="E76" s="1" t="s">
        <v>1206</v>
      </c>
      <c r="F76" s="78">
        <v>40</v>
      </c>
      <c r="G76" s="51">
        <v>0</v>
      </c>
      <c r="H76" s="78">
        <v>6200000</v>
      </c>
      <c r="I76" s="79">
        <v>9200000</v>
      </c>
      <c r="J76" s="78">
        <v>3000000</v>
      </c>
      <c r="K76" s="78">
        <v>0</v>
      </c>
      <c r="L76" s="80">
        <v>0</v>
      </c>
    </row>
    <row r="77" spans="1:12" ht="49.5" customHeight="1">
      <c r="A77" s="34" t="s">
        <v>706</v>
      </c>
      <c r="B77" s="1" t="s">
        <v>1207</v>
      </c>
      <c r="C77" s="1" t="s">
        <v>1202</v>
      </c>
      <c r="D77" s="1" t="s">
        <v>1042</v>
      </c>
      <c r="E77" s="1" t="s">
        <v>1208</v>
      </c>
      <c r="F77" s="78">
        <v>26</v>
      </c>
      <c r="G77" s="51">
        <v>0</v>
      </c>
      <c r="H77" s="78">
        <v>600000</v>
      </c>
      <c r="I77" s="79">
        <v>900000</v>
      </c>
      <c r="J77" s="78">
        <v>300000</v>
      </c>
      <c r="K77" s="78">
        <v>0</v>
      </c>
      <c r="L77" s="80">
        <v>0</v>
      </c>
    </row>
    <row r="78" spans="1:12" ht="49.5" customHeight="1" thickBot="1">
      <c r="A78" s="35" t="s">
        <v>707</v>
      </c>
      <c r="B78" s="2" t="s">
        <v>1209</v>
      </c>
      <c r="C78" s="2" t="s">
        <v>1202</v>
      </c>
      <c r="D78" s="2" t="s">
        <v>1042</v>
      </c>
      <c r="E78" s="2" t="s">
        <v>1210</v>
      </c>
      <c r="F78" s="81">
        <v>35</v>
      </c>
      <c r="G78" s="60">
        <v>0</v>
      </c>
      <c r="H78" s="81">
        <v>4150000</v>
      </c>
      <c r="I78" s="82">
        <v>6150000</v>
      </c>
      <c r="J78" s="81">
        <v>2000000</v>
      </c>
      <c r="K78" s="81">
        <v>0</v>
      </c>
      <c r="L78" s="83">
        <v>0</v>
      </c>
    </row>
    <row r="79" spans="1:12" ht="23.25" customHeight="1">
      <c r="J79" s="5"/>
    </row>
    <row r="80" spans="1:12" ht="23.25" customHeight="1"/>
    <row r="81" spans="1:8" ht="15.75">
      <c r="A81" s="29" t="s">
        <v>733</v>
      </c>
    </row>
    <row r="82" spans="1:8" ht="15.75">
      <c r="G82" s="168" t="s">
        <v>734</v>
      </c>
      <c r="H82" s="168"/>
    </row>
    <row r="83" spans="1:8" ht="15.75">
      <c r="G83" s="168" t="s">
        <v>735</v>
      </c>
      <c r="H83" s="168"/>
    </row>
    <row r="84" spans="1:8" ht="15.75"/>
    <row r="85" spans="1:8" ht="15.75"/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9:B9"/>
    <mergeCell ref="G82:H82"/>
    <mergeCell ref="G83:H8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28C843"/>
    <pageSetUpPr fitToPage="1"/>
  </sheetPr>
  <dimension ref="A1:L51"/>
  <sheetViews>
    <sheetView topLeftCell="F1" zoomScale="75" zoomScaleNormal="75" workbookViewId="0">
      <selection sqref="A1:L49"/>
    </sheetView>
  </sheetViews>
  <sheetFormatPr defaultRowHeight="78.75" customHeight="1"/>
  <cols>
    <col min="1" max="1" width="10.5703125" bestFit="1" customWidth="1"/>
    <col min="2" max="2" width="17.85546875" style="4" customWidth="1"/>
    <col min="3" max="3" width="36.5703125" style="4" bestFit="1" customWidth="1"/>
    <col min="4" max="4" width="36.5703125" style="4" customWidth="1"/>
    <col min="5" max="5" width="42.7109375" style="4" customWidth="1"/>
    <col min="6" max="6" width="19.28515625" style="4" customWidth="1"/>
    <col min="7" max="7" width="23.28515625" style="4" customWidth="1"/>
    <col min="8" max="8" width="20" style="4" customWidth="1"/>
    <col min="9" max="9" width="20" style="5" customWidth="1"/>
    <col min="10" max="10" width="20" style="4" customWidth="1"/>
    <col min="11" max="11" width="29.140625" style="4" customWidth="1"/>
    <col min="12" max="12" width="25.7109375" style="4" customWidth="1"/>
    <col min="13" max="16384" width="9.140625" style="4"/>
  </cols>
  <sheetData>
    <row r="1" spans="1:12" ht="39" customHeight="1" thickBot="1">
      <c r="A1" s="149" t="s">
        <v>628</v>
      </c>
      <c r="B1" s="150"/>
      <c r="C1" s="7" t="s">
        <v>1211</v>
      </c>
    </row>
    <row r="2" spans="1:12" ht="39" customHeight="1">
      <c r="A2" s="151" t="s">
        <v>629</v>
      </c>
      <c r="B2" s="152"/>
      <c r="C2" s="9">
        <v>5000000</v>
      </c>
    </row>
    <row r="3" spans="1:12" ht="39" customHeight="1">
      <c r="A3" s="153" t="s">
        <v>631</v>
      </c>
      <c r="B3" s="154"/>
      <c r="C3" s="11">
        <f>C2*0.05</f>
        <v>250000</v>
      </c>
    </row>
    <row r="4" spans="1:12" ht="39" customHeight="1">
      <c r="A4" s="153" t="s">
        <v>632</v>
      </c>
      <c r="B4" s="154"/>
      <c r="C4" s="11">
        <f>C2-C3</f>
        <v>4750000</v>
      </c>
    </row>
    <row r="5" spans="1:12" ht="39" customHeight="1">
      <c r="A5" s="153" t="s">
        <v>633</v>
      </c>
      <c r="B5" s="154"/>
      <c r="C5" s="12">
        <f>SUM(J13:J43)</f>
        <v>11926250</v>
      </c>
    </row>
    <row r="6" spans="1:12" ht="39" customHeight="1">
      <c r="A6" s="147" t="s">
        <v>634</v>
      </c>
      <c r="B6" s="148"/>
      <c r="C6" s="12">
        <f>SUM(K13:K43)</f>
        <v>4750000</v>
      </c>
    </row>
    <row r="7" spans="1:12" ht="36" customHeight="1" thickBot="1">
      <c r="A7" s="169" t="s">
        <v>730</v>
      </c>
      <c r="B7" s="170"/>
      <c r="C7" s="13">
        <f>SUM(L13:L43)</f>
        <v>4750000</v>
      </c>
    </row>
    <row r="8" spans="1:12" ht="15" customHeight="1"/>
    <row r="9" spans="1:12" ht="15" customHeight="1"/>
    <row r="10" spans="1:12" ht="15" customHeight="1"/>
    <row r="11" spans="1:12" ht="15" customHeight="1" thickBot="1"/>
    <row r="12" spans="1:12" ht="78.75" customHeight="1" thickBot="1">
      <c r="A12" s="15" t="s">
        <v>622</v>
      </c>
      <c r="B12" s="16" t="s">
        <v>2</v>
      </c>
      <c r="C12" s="16" t="s">
        <v>623</v>
      </c>
      <c r="D12" s="16" t="s">
        <v>624</v>
      </c>
      <c r="E12" s="16" t="s">
        <v>0</v>
      </c>
      <c r="F12" s="16" t="s">
        <v>625</v>
      </c>
      <c r="G12" s="16" t="s">
        <v>1</v>
      </c>
      <c r="H12" s="16" t="s">
        <v>626</v>
      </c>
      <c r="I12" s="16" t="s">
        <v>627</v>
      </c>
      <c r="J12" s="16" t="s">
        <v>654</v>
      </c>
      <c r="K12" s="126" t="s">
        <v>653</v>
      </c>
      <c r="L12" s="53" t="s">
        <v>732</v>
      </c>
    </row>
    <row r="13" spans="1:12" ht="63" customHeight="1">
      <c r="A13" s="33" t="s">
        <v>635</v>
      </c>
      <c r="B13" s="14" t="s">
        <v>1212</v>
      </c>
      <c r="C13" s="14" t="s">
        <v>200</v>
      </c>
      <c r="D13" s="14" t="s">
        <v>1213</v>
      </c>
      <c r="E13" s="14" t="s">
        <v>1214</v>
      </c>
      <c r="F13" s="50">
        <v>30</v>
      </c>
      <c r="G13" s="50">
        <v>370</v>
      </c>
      <c r="H13" s="74">
        <v>2150000</v>
      </c>
      <c r="I13" s="75">
        <v>2600000</v>
      </c>
      <c r="J13" s="74">
        <v>450000</v>
      </c>
      <c r="K13" s="127">
        <v>150000</v>
      </c>
      <c r="L13" s="77">
        <v>150000</v>
      </c>
    </row>
    <row r="14" spans="1:12" s="5" customFormat="1" ht="56.25" customHeight="1">
      <c r="A14" s="34" t="s">
        <v>636</v>
      </c>
      <c r="B14" s="1" t="s">
        <v>1215</v>
      </c>
      <c r="C14" s="1" t="s">
        <v>345</v>
      </c>
      <c r="D14" s="1" t="s">
        <v>1216</v>
      </c>
      <c r="E14" s="1" t="s">
        <v>1217</v>
      </c>
      <c r="F14" s="51">
        <v>120</v>
      </c>
      <c r="G14" s="51">
        <v>140</v>
      </c>
      <c r="H14" s="78">
        <v>270000</v>
      </c>
      <c r="I14" s="79">
        <v>880000</v>
      </c>
      <c r="J14" s="78">
        <v>610000</v>
      </c>
      <c r="K14" s="128">
        <v>200000</v>
      </c>
      <c r="L14" s="80">
        <v>200000</v>
      </c>
    </row>
    <row r="15" spans="1:12" ht="63" customHeight="1">
      <c r="A15" s="34" t="s">
        <v>637</v>
      </c>
      <c r="B15" s="1" t="s">
        <v>1218</v>
      </c>
      <c r="C15" s="1" t="s">
        <v>345</v>
      </c>
      <c r="D15" s="1" t="s">
        <v>1213</v>
      </c>
      <c r="E15" s="1" t="s">
        <v>1219</v>
      </c>
      <c r="F15" s="51">
        <v>200</v>
      </c>
      <c r="G15" s="51">
        <v>160</v>
      </c>
      <c r="H15" s="78">
        <v>315000</v>
      </c>
      <c r="I15" s="79">
        <v>1050000</v>
      </c>
      <c r="J15" s="78">
        <v>735000</v>
      </c>
      <c r="K15" s="128">
        <v>600000</v>
      </c>
      <c r="L15" s="80">
        <v>600000</v>
      </c>
    </row>
    <row r="16" spans="1:12" ht="78.75" customHeight="1">
      <c r="A16" s="34" t="s">
        <v>638</v>
      </c>
      <c r="B16" s="1" t="s">
        <v>1220</v>
      </c>
      <c r="C16" s="1" t="s">
        <v>345</v>
      </c>
      <c r="D16" s="1" t="s">
        <v>1221</v>
      </c>
      <c r="E16" s="1" t="s">
        <v>1222</v>
      </c>
      <c r="F16" s="51">
        <v>300</v>
      </c>
      <c r="G16" s="51">
        <v>100</v>
      </c>
      <c r="H16" s="78">
        <v>225000</v>
      </c>
      <c r="I16" s="79">
        <v>745000</v>
      </c>
      <c r="J16" s="78">
        <v>520000</v>
      </c>
      <c r="K16" s="128">
        <v>0</v>
      </c>
      <c r="L16" s="80">
        <v>0</v>
      </c>
    </row>
    <row r="17" spans="1:12" ht="78.75" customHeight="1">
      <c r="A17" s="34" t="s">
        <v>639</v>
      </c>
      <c r="B17" s="1" t="s">
        <v>1223</v>
      </c>
      <c r="C17" s="1" t="s">
        <v>137</v>
      </c>
      <c r="D17" s="1" t="s">
        <v>1224</v>
      </c>
      <c r="E17" s="1" t="s">
        <v>1225</v>
      </c>
      <c r="F17" s="51">
        <v>50</v>
      </c>
      <c r="G17" s="51">
        <v>0</v>
      </c>
      <c r="H17" s="78">
        <v>197060</v>
      </c>
      <c r="I17" s="79">
        <v>654785</v>
      </c>
      <c r="J17" s="78">
        <v>457725</v>
      </c>
      <c r="K17" s="128">
        <v>125000</v>
      </c>
      <c r="L17" s="80">
        <v>125000</v>
      </c>
    </row>
    <row r="18" spans="1:12" s="5" customFormat="1" ht="63" customHeight="1">
      <c r="A18" s="34" t="s">
        <v>640</v>
      </c>
      <c r="B18" s="1" t="s">
        <v>1226</v>
      </c>
      <c r="C18" s="1" t="s">
        <v>313</v>
      </c>
      <c r="D18" s="1" t="s">
        <v>1213</v>
      </c>
      <c r="E18" s="1" t="s">
        <v>1227</v>
      </c>
      <c r="F18" s="51">
        <v>650</v>
      </c>
      <c r="G18" s="51">
        <v>30</v>
      </c>
      <c r="H18" s="78">
        <v>90000</v>
      </c>
      <c r="I18" s="79">
        <v>270000</v>
      </c>
      <c r="J18" s="78">
        <v>180000</v>
      </c>
      <c r="K18" s="128">
        <v>150000</v>
      </c>
      <c r="L18" s="80">
        <v>150000</v>
      </c>
    </row>
    <row r="19" spans="1:12" ht="78.75" customHeight="1">
      <c r="A19" s="34" t="s">
        <v>641</v>
      </c>
      <c r="B19" s="1" t="s">
        <v>1228</v>
      </c>
      <c r="C19" s="1" t="s">
        <v>1229</v>
      </c>
      <c r="D19" s="1" t="s">
        <v>1230</v>
      </c>
      <c r="E19" s="1" t="s">
        <v>1231</v>
      </c>
      <c r="F19" s="51">
        <v>80</v>
      </c>
      <c r="G19" s="51">
        <v>0</v>
      </c>
      <c r="H19" s="78">
        <v>75000</v>
      </c>
      <c r="I19" s="79">
        <v>250000</v>
      </c>
      <c r="J19" s="78">
        <v>175000</v>
      </c>
      <c r="K19" s="128">
        <v>0</v>
      </c>
      <c r="L19" s="80">
        <v>0</v>
      </c>
    </row>
    <row r="20" spans="1:12" ht="78.75" customHeight="1">
      <c r="A20" s="34" t="s">
        <v>642</v>
      </c>
      <c r="B20" s="1" t="s">
        <v>1232</v>
      </c>
      <c r="C20" s="1" t="s">
        <v>1229</v>
      </c>
      <c r="D20" s="1" t="s">
        <v>1230</v>
      </c>
      <c r="E20" s="1" t="s">
        <v>1233</v>
      </c>
      <c r="F20" s="51">
        <v>70</v>
      </c>
      <c r="G20" s="51">
        <v>0</v>
      </c>
      <c r="H20" s="78">
        <v>45000</v>
      </c>
      <c r="I20" s="79">
        <v>150000</v>
      </c>
      <c r="J20" s="78">
        <v>105000</v>
      </c>
      <c r="K20" s="128">
        <v>105000</v>
      </c>
      <c r="L20" s="80">
        <v>105000</v>
      </c>
    </row>
    <row r="21" spans="1:12" ht="78.75" customHeight="1">
      <c r="A21" s="34" t="s">
        <v>643</v>
      </c>
      <c r="B21" s="1" t="s">
        <v>1234</v>
      </c>
      <c r="C21" s="1" t="s">
        <v>225</v>
      </c>
      <c r="D21" s="1" t="s">
        <v>1230</v>
      </c>
      <c r="E21" s="1" t="s">
        <v>1235</v>
      </c>
      <c r="F21" s="51">
        <v>85</v>
      </c>
      <c r="G21" s="51">
        <v>0</v>
      </c>
      <c r="H21" s="78">
        <v>60000</v>
      </c>
      <c r="I21" s="79">
        <v>200000</v>
      </c>
      <c r="J21" s="78">
        <v>140000</v>
      </c>
      <c r="K21" s="128">
        <v>80000</v>
      </c>
      <c r="L21" s="80">
        <v>80000</v>
      </c>
    </row>
    <row r="22" spans="1:12" ht="78.75" customHeight="1">
      <c r="A22" s="34" t="s">
        <v>644</v>
      </c>
      <c r="B22" s="1" t="s">
        <v>1236</v>
      </c>
      <c r="C22" s="1" t="s">
        <v>799</v>
      </c>
      <c r="D22" s="1" t="s">
        <v>1224</v>
      </c>
      <c r="E22" s="1" t="s">
        <v>1237</v>
      </c>
      <c r="F22" s="51">
        <v>150</v>
      </c>
      <c r="G22" s="51">
        <v>0</v>
      </c>
      <c r="H22" s="78">
        <v>36000</v>
      </c>
      <c r="I22" s="79">
        <v>120000</v>
      </c>
      <c r="J22" s="78">
        <v>84000</v>
      </c>
      <c r="K22" s="128">
        <v>80000</v>
      </c>
      <c r="L22" s="80">
        <v>80000</v>
      </c>
    </row>
    <row r="23" spans="1:12" ht="56.25" customHeight="1">
      <c r="A23" s="34" t="s">
        <v>645</v>
      </c>
      <c r="B23" s="1" t="s">
        <v>1238</v>
      </c>
      <c r="C23" s="1" t="s">
        <v>1239</v>
      </c>
      <c r="D23" s="1" t="s">
        <v>1216</v>
      </c>
      <c r="E23" s="1" t="s">
        <v>1240</v>
      </c>
      <c r="F23" s="51">
        <v>600</v>
      </c>
      <c r="G23" s="51">
        <v>200</v>
      </c>
      <c r="H23" s="78">
        <v>700000</v>
      </c>
      <c r="I23" s="79">
        <v>1400000</v>
      </c>
      <c r="J23" s="78">
        <v>700000</v>
      </c>
      <c r="K23" s="128">
        <v>200000</v>
      </c>
      <c r="L23" s="80">
        <v>200000</v>
      </c>
    </row>
    <row r="24" spans="1:12" ht="78.75" customHeight="1">
      <c r="A24" s="34" t="s">
        <v>646</v>
      </c>
      <c r="B24" s="1" t="s">
        <v>1241</v>
      </c>
      <c r="C24" s="1" t="s">
        <v>473</v>
      </c>
      <c r="D24" s="1" t="s">
        <v>1224</v>
      </c>
      <c r="E24" s="1" t="s">
        <v>1242</v>
      </c>
      <c r="F24" s="51">
        <v>56</v>
      </c>
      <c r="G24" s="51">
        <v>0</v>
      </c>
      <c r="H24" s="78">
        <v>90000</v>
      </c>
      <c r="I24" s="79">
        <v>300000</v>
      </c>
      <c r="J24" s="78">
        <v>210000</v>
      </c>
      <c r="K24" s="128">
        <v>100000</v>
      </c>
      <c r="L24" s="80">
        <v>100000</v>
      </c>
    </row>
    <row r="25" spans="1:12" ht="56.25" customHeight="1">
      <c r="A25" s="34" t="s">
        <v>647</v>
      </c>
      <c r="B25" s="1" t="s">
        <v>1243</v>
      </c>
      <c r="C25" s="1" t="s">
        <v>1244</v>
      </c>
      <c r="D25" s="1" t="s">
        <v>1216</v>
      </c>
      <c r="E25" s="1" t="s">
        <v>1240</v>
      </c>
      <c r="F25" s="51">
        <v>500</v>
      </c>
      <c r="G25" s="51">
        <v>200</v>
      </c>
      <c r="H25" s="78">
        <v>700000</v>
      </c>
      <c r="I25" s="79">
        <v>1700000</v>
      </c>
      <c r="J25" s="78">
        <v>1000000</v>
      </c>
      <c r="K25" s="128">
        <v>200000</v>
      </c>
      <c r="L25" s="80">
        <v>200000</v>
      </c>
    </row>
    <row r="26" spans="1:12" ht="78.75" customHeight="1">
      <c r="A26" s="34" t="s">
        <v>648</v>
      </c>
      <c r="B26" s="1" t="s">
        <v>1245</v>
      </c>
      <c r="C26" s="1" t="s">
        <v>211</v>
      </c>
      <c r="D26" s="1" t="s">
        <v>1230</v>
      </c>
      <c r="E26" s="1" t="s">
        <v>1246</v>
      </c>
      <c r="F26" s="51">
        <v>300</v>
      </c>
      <c r="G26" s="51">
        <v>30</v>
      </c>
      <c r="H26" s="78">
        <v>210000</v>
      </c>
      <c r="I26" s="79">
        <v>560000</v>
      </c>
      <c r="J26" s="78">
        <v>350000</v>
      </c>
      <c r="K26" s="128">
        <v>150000</v>
      </c>
      <c r="L26" s="80">
        <v>150000</v>
      </c>
    </row>
    <row r="27" spans="1:12" ht="78.75" customHeight="1">
      <c r="A27" s="34" t="s">
        <v>649</v>
      </c>
      <c r="B27" s="1" t="s">
        <v>1247</v>
      </c>
      <c r="C27" s="1" t="s">
        <v>158</v>
      </c>
      <c r="D27" s="1" t="s">
        <v>1230</v>
      </c>
      <c r="E27" s="1" t="s">
        <v>1248</v>
      </c>
      <c r="F27" s="51">
        <v>180</v>
      </c>
      <c r="G27" s="51">
        <v>30</v>
      </c>
      <c r="H27" s="78">
        <v>86000</v>
      </c>
      <c r="I27" s="79">
        <v>286000</v>
      </c>
      <c r="J27" s="78">
        <v>200000</v>
      </c>
      <c r="K27" s="128">
        <v>150000</v>
      </c>
      <c r="L27" s="80">
        <v>150000</v>
      </c>
    </row>
    <row r="28" spans="1:12" ht="78.75" customHeight="1">
      <c r="A28" s="34" t="s">
        <v>650</v>
      </c>
      <c r="B28" s="1" t="s">
        <v>1249</v>
      </c>
      <c r="C28" s="1" t="s">
        <v>1250</v>
      </c>
      <c r="D28" s="1" t="s">
        <v>1221</v>
      </c>
      <c r="E28" s="1" t="s">
        <v>1251</v>
      </c>
      <c r="F28" s="51">
        <v>30</v>
      </c>
      <c r="G28" s="51">
        <v>180</v>
      </c>
      <c r="H28" s="78">
        <v>220000</v>
      </c>
      <c r="I28" s="79">
        <v>720000</v>
      </c>
      <c r="J28" s="78">
        <v>500000</v>
      </c>
      <c r="K28" s="128">
        <v>200000</v>
      </c>
      <c r="L28" s="80">
        <v>200000</v>
      </c>
    </row>
    <row r="29" spans="1:12" ht="78.75" customHeight="1">
      <c r="A29" s="34" t="s">
        <v>651</v>
      </c>
      <c r="B29" s="1" t="s">
        <v>1252</v>
      </c>
      <c r="C29" s="1" t="s">
        <v>161</v>
      </c>
      <c r="D29" s="1" t="s">
        <v>1230</v>
      </c>
      <c r="E29" s="1" t="s">
        <v>1253</v>
      </c>
      <c r="F29" s="51">
        <v>371</v>
      </c>
      <c r="G29" s="51">
        <v>30</v>
      </c>
      <c r="H29" s="78">
        <v>200000</v>
      </c>
      <c r="I29" s="79">
        <v>630000</v>
      </c>
      <c r="J29" s="78">
        <v>430000</v>
      </c>
      <c r="K29" s="128">
        <v>180000</v>
      </c>
      <c r="L29" s="80">
        <v>180000</v>
      </c>
    </row>
    <row r="30" spans="1:12" ht="63" customHeight="1">
      <c r="A30" s="34" t="s">
        <v>652</v>
      </c>
      <c r="B30" s="1" t="s">
        <v>1254</v>
      </c>
      <c r="C30" s="1" t="s">
        <v>1115</v>
      </c>
      <c r="D30" s="1" t="s">
        <v>1213</v>
      </c>
      <c r="E30" s="1" t="s">
        <v>1255</v>
      </c>
      <c r="F30" s="51">
        <v>110</v>
      </c>
      <c r="G30" s="51">
        <v>0</v>
      </c>
      <c r="H30" s="78">
        <v>100000</v>
      </c>
      <c r="I30" s="79">
        <v>210000</v>
      </c>
      <c r="J30" s="78">
        <v>110000</v>
      </c>
      <c r="K30" s="128">
        <v>100000</v>
      </c>
      <c r="L30" s="80">
        <v>100000</v>
      </c>
    </row>
    <row r="31" spans="1:12" ht="78.75" customHeight="1">
      <c r="A31" s="34" t="s">
        <v>656</v>
      </c>
      <c r="B31" s="1" t="s">
        <v>1256</v>
      </c>
      <c r="C31" s="1" t="s">
        <v>199</v>
      </c>
      <c r="D31" s="1" t="s">
        <v>1221</v>
      </c>
      <c r="E31" s="1" t="s">
        <v>1257</v>
      </c>
      <c r="F31" s="51">
        <v>60000</v>
      </c>
      <c r="G31" s="51">
        <v>0</v>
      </c>
      <c r="H31" s="78">
        <v>300000</v>
      </c>
      <c r="I31" s="79">
        <v>1000000</v>
      </c>
      <c r="J31" s="78">
        <v>700000</v>
      </c>
      <c r="K31" s="128">
        <v>200000</v>
      </c>
      <c r="L31" s="80">
        <v>200000</v>
      </c>
    </row>
    <row r="32" spans="1:12" ht="78.75" customHeight="1">
      <c r="A32" s="34" t="s">
        <v>657</v>
      </c>
      <c r="B32" s="1" t="s">
        <v>1258</v>
      </c>
      <c r="C32" s="1" t="s">
        <v>83</v>
      </c>
      <c r="D32" s="1" t="s">
        <v>1224</v>
      </c>
      <c r="E32" s="1" t="s">
        <v>1259</v>
      </c>
      <c r="F32" s="51">
        <v>220</v>
      </c>
      <c r="G32" s="51">
        <v>0</v>
      </c>
      <c r="H32" s="78">
        <v>80000</v>
      </c>
      <c r="I32" s="79">
        <v>220000</v>
      </c>
      <c r="J32" s="78">
        <v>140000</v>
      </c>
      <c r="K32" s="128">
        <v>100000</v>
      </c>
      <c r="L32" s="80">
        <v>100000</v>
      </c>
    </row>
    <row r="33" spans="1:12" ht="56.25" customHeight="1">
      <c r="A33" s="34" t="s">
        <v>658</v>
      </c>
      <c r="B33" s="1" t="s">
        <v>1260</v>
      </c>
      <c r="C33" s="1" t="s">
        <v>546</v>
      </c>
      <c r="D33" s="1" t="s">
        <v>1216</v>
      </c>
      <c r="E33" s="1" t="s">
        <v>1261</v>
      </c>
      <c r="F33" s="51">
        <v>100</v>
      </c>
      <c r="G33" s="51">
        <v>150</v>
      </c>
      <c r="H33" s="78">
        <v>70000</v>
      </c>
      <c r="I33" s="79">
        <v>220000</v>
      </c>
      <c r="J33" s="78">
        <v>150000</v>
      </c>
      <c r="K33" s="128">
        <v>100000</v>
      </c>
      <c r="L33" s="80">
        <v>100000</v>
      </c>
    </row>
    <row r="34" spans="1:12" ht="78.75" customHeight="1">
      <c r="A34" s="34" t="s">
        <v>659</v>
      </c>
      <c r="B34" s="1" t="s">
        <v>1262</v>
      </c>
      <c r="C34" s="1" t="s">
        <v>1263</v>
      </c>
      <c r="D34" s="1" t="s">
        <v>1230</v>
      </c>
      <c r="E34" s="1" t="s">
        <v>1264</v>
      </c>
      <c r="F34" s="51">
        <v>2500</v>
      </c>
      <c r="G34" s="51">
        <v>0</v>
      </c>
      <c r="H34" s="78">
        <v>1053886</v>
      </c>
      <c r="I34" s="79">
        <v>2439386</v>
      </c>
      <c r="J34" s="78">
        <v>1385500</v>
      </c>
      <c r="K34" s="128">
        <v>400000</v>
      </c>
      <c r="L34" s="80">
        <v>400000</v>
      </c>
    </row>
    <row r="35" spans="1:12" ht="56.25" customHeight="1">
      <c r="A35" s="34" t="s">
        <v>660</v>
      </c>
      <c r="B35" s="1" t="s">
        <v>1265</v>
      </c>
      <c r="C35" s="1" t="s">
        <v>1266</v>
      </c>
      <c r="D35" s="1" t="s">
        <v>1216</v>
      </c>
      <c r="E35" s="1" t="s">
        <v>1267</v>
      </c>
      <c r="F35" s="51">
        <v>10</v>
      </c>
      <c r="G35" s="51">
        <v>131</v>
      </c>
      <c r="H35" s="78">
        <v>133136</v>
      </c>
      <c r="I35" s="79">
        <v>431136</v>
      </c>
      <c r="J35" s="78">
        <v>298000</v>
      </c>
      <c r="K35" s="128">
        <v>120000</v>
      </c>
      <c r="L35" s="80">
        <v>120000</v>
      </c>
    </row>
    <row r="36" spans="1:12" ht="56.25" customHeight="1">
      <c r="A36" s="34" t="s">
        <v>661</v>
      </c>
      <c r="B36" s="1" t="s">
        <v>1268</v>
      </c>
      <c r="C36" s="1" t="s">
        <v>394</v>
      </c>
      <c r="D36" s="1" t="s">
        <v>1216</v>
      </c>
      <c r="E36" s="1" t="s">
        <v>1269</v>
      </c>
      <c r="F36" s="51">
        <v>80</v>
      </c>
      <c r="G36" s="51">
        <v>15</v>
      </c>
      <c r="H36" s="78">
        <v>30000</v>
      </c>
      <c r="I36" s="79">
        <v>100000</v>
      </c>
      <c r="J36" s="78">
        <v>70000</v>
      </c>
      <c r="K36" s="128">
        <v>70000</v>
      </c>
      <c r="L36" s="80">
        <v>70000</v>
      </c>
    </row>
    <row r="37" spans="1:12" ht="78.75" customHeight="1">
      <c r="A37" s="34" t="s">
        <v>662</v>
      </c>
      <c r="B37" s="1" t="s">
        <v>1270</v>
      </c>
      <c r="C37" s="1" t="s">
        <v>323</v>
      </c>
      <c r="D37" s="1" t="s">
        <v>1221</v>
      </c>
      <c r="E37" s="1" t="s">
        <v>1271</v>
      </c>
      <c r="F37" s="51">
        <v>70</v>
      </c>
      <c r="G37" s="51">
        <v>0</v>
      </c>
      <c r="H37" s="78">
        <v>215000</v>
      </c>
      <c r="I37" s="79">
        <v>715000</v>
      </c>
      <c r="J37" s="78">
        <v>500000</v>
      </c>
      <c r="K37" s="128">
        <v>200000</v>
      </c>
      <c r="L37" s="80">
        <v>200000</v>
      </c>
    </row>
    <row r="38" spans="1:12" s="5" customFormat="1" ht="78.75" customHeight="1">
      <c r="A38" s="34" t="s">
        <v>663</v>
      </c>
      <c r="B38" s="1" t="s">
        <v>1272</v>
      </c>
      <c r="C38" s="1" t="s">
        <v>113</v>
      </c>
      <c r="D38" s="1" t="s">
        <v>1230</v>
      </c>
      <c r="E38" s="1" t="s">
        <v>1273</v>
      </c>
      <c r="F38" s="51">
        <v>4</v>
      </c>
      <c r="G38" s="51">
        <v>0</v>
      </c>
      <c r="H38" s="78">
        <v>175000</v>
      </c>
      <c r="I38" s="79">
        <v>575000</v>
      </c>
      <c r="J38" s="78">
        <v>400000</v>
      </c>
      <c r="K38" s="128">
        <v>160000</v>
      </c>
      <c r="L38" s="80">
        <v>160000</v>
      </c>
    </row>
    <row r="39" spans="1:12" ht="83.25" customHeight="1">
      <c r="A39" s="34" t="s">
        <v>664</v>
      </c>
      <c r="B39" s="1" t="s">
        <v>1274</v>
      </c>
      <c r="C39" s="1" t="s">
        <v>253</v>
      </c>
      <c r="D39" s="1" t="s">
        <v>1230</v>
      </c>
      <c r="E39" s="1" t="s">
        <v>1275</v>
      </c>
      <c r="F39" s="51">
        <v>120</v>
      </c>
      <c r="G39" s="51">
        <v>39</v>
      </c>
      <c r="H39" s="78">
        <v>78000</v>
      </c>
      <c r="I39" s="79">
        <v>260000</v>
      </c>
      <c r="J39" s="78">
        <v>182000</v>
      </c>
      <c r="K39" s="128">
        <v>150000</v>
      </c>
      <c r="L39" s="80">
        <v>150000</v>
      </c>
    </row>
    <row r="40" spans="1:12" s="5" customFormat="1" ht="56.25" customHeight="1">
      <c r="A40" s="34" t="s">
        <v>665</v>
      </c>
      <c r="B40" s="1" t="s">
        <v>1276</v>
      </c>
      <c r="C40" s="1" t="s">
        <v>54</v>
      </c>
      <c r="D40" s="1" t="s">
        <v>1216</v>
      </c>
      <c r="E40" s="1" t="s">
        <v>1277</v>
      </c>
      <c r="F40" s="51">
        <v>50</v>
      </c>
      <c r="G40" s="51">
        <v>24</v>
      </c>
      <c r="H40" s="78">
        <v>70640</v>
      </c>
      <c r="I40" s="79">
        <v>180640</v>
      </c>
      <c r="J40" s="78">
        <v>110000</v>
      </c>
      <c r="K40" s="128">
        <v>110000</v>
      </c>
      <c r="L40" s="80">
        <v>110000</v>
      </c>
    </row>
    <row r="41" spans="1:12" ht="56.25" customHeight="1">
      <c r="A41" s="34" t="s">
        <v>666</v>
      </c>
      <c r="B41" s="1" t="s">
        <v>1278</v>
      </c>
      <c r="C41" s="1" t="s">
        <v>1279</v>
      </c>
      <c r="D41" s="1" t="s">
        <v>1216</v>
      </c>
      <c r="E41" s="1" t="s">
        <v>1280</v>
      </c>
      <c r="F41" s="51">
        <v>15</v>
      </c>
      <c r="G41" s="51">
        <v>205</v>
      </c>
      <c r="H41" s="78">
        <v>205000</v>
      </c>
      <c r="I41" s="79">
        <v>675000</v>
      </c>
      <c r="J41" s="78">
        <v>470000</v>
      </c>
      <c r="K41" s="128">
        <v>150000</v>
      </c>
      <c r="L41" s="80">
        <v>150000</v>
      </c>
    </row>
    <row r="42" spans="1:12" ht="67.5" customHeight="1">
      <c r="A42" s="34" t="s">
        <v>667</v>
      </c>
      <c r="B42" s="1" t="s">
        <v>1281</v>
      </c>
      <c r="C42" s="1" t="s">
        <v>1282</v>
      </c>
      <c r="D42" s="1" t="s">
        <v>1283</v>
      </c>
      <c r="E42" s="1" t="s">
        <v>1284</v>
      </c>
      <c r="F42" s="51">
        <v>3</v>
      </c>
      <c r="G42" s="51">
        <v>0</v>
      </c>
      <c r="H42" s="78">
        <v>211725</v>
      </c>
      <c r="I42" s="79">
        <v>705750</v>
      </c>
      <c r="J42" s="78">
        <v>494025</v>
      </c>
      <c r="K42" s="128">
        <v>150000</v>
      </c>
      <c r="L42" s="80">
        <v>150000</v>
      </c>
    </row>
    <row r="43" spans="1:12" ht="80.25" customHeight="1" thickBot="1">
      <c r="A43" s="35" t="s">
        <v>668</v>
      </c>
      <c r="B43" s="2" t="s">
        <v>1285</v>
      </c>
      <c r="C43" s="2" t="s">
        <v>21</v>
      </c>
      <c r="D43" s="2" t="s">
        <v>1230</v>
      </c>
      <c r="E43" s="2" t="s">
        <v>1286</v>
      </c>
      <c r="F43" s="60">
        <v>100</v>
      </c>
      <c r="G43" s="60">
        <v>0</v>
      </c>
      <c r="H43" s="81">
        <v>50000</v>
      </c>
      <c r="I43" s="82">
        <v>120000</v>
      </c>
      <c r="J43" s="81">
        <v>70000</v>
      </c>
      <c r="K43" s="129">
        <v>70000</v>
      </c>
      <c r="L43" s="83">
        <v>70000</v>
      </c>
    </row>
    <row r="44" spans="1:12" ht="16.5" customHeight="1"/>
    <row r="45" spans="1:12" ht="16.5" customHeight="1"/>
    <row r="46" spans="1:12" ht="13.5" customHeight="1">
      <c r="A46" s="29" t="s">
        <v>733</v>
      </c>
      <c r="H46" s="20"/>
      <c r="I46" s="21"/>
      <c r="J46" s="20"/>
      <c r="K46" s="20"/>
    </row>
    <row r="47" spans="1:12" ht="13.5" customHeight="1">
      <c r="H47" s="25"/>
      <c r="I47" s="26"/>
      <c r="J47" s="25"/>
      <c r="K47" s="25"/>
    </row>
    <row r="48" spans="1:12" ht="13.5" customHeight="1">
      <c r="H48" s="25"/>
      <c r="I48" s="26"/>
      <c r="J48" s="171" t="s">
        <v>734</v>
      </c>
      <c r="K48" s="171"/>
    </row>
    <row r="49" spans="8:11" ht="15.75">
      <c r="H49" s="25"/>
      <c r="I49" s="26"/>
      <c r="J49" s="171" t="s">
        <v>735</v>
      </c>
      <c r="K49" s="171"/>
    </row>
    <row r="50" spans="8:11" ht="15.75">
      <c r="H50" s="25"/>
      <c r="I50" s="26"/>
      <c r="J50" s="25"/>
      <c r="K50" s="25"/>
    </row>
    <row r="51" spans="8:11" ht="15.75">
      <c r="H51" s="25"/>
      <c r="I51" s="26"/>
      <c r="J51" s="25"/>
      <c r="K51" s="25"/>
    </row>
  </sheetData>
  <mergeCells count="9">
    <mergeCell ref="A7:B7"/>
    <mergeCell ref="J48:K48"/>
    <mergeCell ref="J49:K49"/>
    <mergeCell ref="A1:B1"/>
    <mergeCell ref="A2:B2"/>
    <mergeCell ref="A3:B3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8" scale="63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L65"/>
  <sheetViews>
    <sheetView tabSelected="1" zoomScale="75" zoomScaleNormal="75" workbookViewId="0">
      <selection sqref="A1:L25"/>
    </sheetView>
  </sheetViews>
  <sheetFormatPr defaultRowHeight="78.75" customHeight="1"/>
  <cols>
    <col min="2" max="2" width="23.7109375" style="4" customWidth="1"/>
    <col min="3" max="3" width="36.5703125" style="4" bestFit="1" customWidth="1"/>
    <col min="4" max="4" width="44.85546875" style="4" customWidth="1"/>
    <col min="5" max="5" width="42.7109375" style="4" customWidth="1"/>
    <col min="6" max="7" width="14.7109375" style="4" customWidth="1"/>
    <col min="8" max="8" width="18.7109375" style="25" customWidth="1"/>
    <col min="9" max="9" width="18.7109375" style="26" customWidth="1"/>
    <col min="10" max="10" width="18.7109375" style="25" customWidth="1"/>
    <col min="11" max="11" width="22.85546875" style="25" customWidth="1"/>
    <col min="12" max="12" width="27.28515625" style="4" customWidth="1"/>
    <col min="13" max="16384" width="9.140625" style="4"/>
  </cols>
  <sheetData>
    <row r="1" spans="1:12" s="8" customFormat="1" ht="47.25" customHeight="1" thickBot="1">
      <c r="A1" s="149" t="s">
        <v>628</v>
      </c>
      <c r="B1" s="150"/>
      <c r="C1" s="7" t="s">
        <v>1287</v>
      </c>
      <c r="H1" s="22"/>
      <c r="I1" s="22"/>
      <c r="J1" s="23"/>
      <c r="K1" s="24"/>
    </row>
    <row r="2" spans="1:12" s="8" customFormat="1" ht="36" customHeight="1">
      <c r="A2" s="151" t="s">
        <v>629</v>
      </c>
      <c r="B2" s="152"/>
      <c r="C2" s="9">
        <v>2000000</v>
      </c>
      <c r="H2" s="22"/>
      <c r="I2" s="22"/>
      <c r="J2" s="23"/>
      <c r="K2" s="24"/>
    </row>
    <row r="3" spans="1:12" s="8" customFormat="1" ht="51" customHeight="1">
      <c r="A3" s="153" t="s">
        <v>1288</v>
      </c>
      <c r="B3" s="154"/>
      <c r="C3" s="10">
        <v>1000000</v>
      </c>
      <c r="H3" s="22"/>
      <c r="I3" s="22"/>
      <c r="J3" s="23"/>
      <c r="K3" s="24"/>
    </row>
    <row r="4" spans="1:12" s="8" customFormat="1" ht="35.25" customHeight="1">
      <c r="A4" s="153" t="s">
        <v>631</v>
      </c>
      <c r="B4" s="154"/>
      <c r="C4" s="11">
        <f>C2*0.05</f>
        <v>100000</v>
      </c>
      <c r="H4" s="22"/>
      <c r="I4" s="22"/>
      <c r="J4" s="23"/>
      <c r="K4" s="24"/>
    </row>
    <row r="5" spans="1:12" s="8" customFormat="1" ht="35.25" customHeight="1">
      <c r="A5" s="153" t="s">
        <v>632</v>
      </c>
      <c r="B5" s="154"/>
      <c r="C5" s="11">
        <f>C2-C3-C4</f>
        <v>900000</v>
      </c>
      <c r="H5" s="22"/>
      <c r="I5" s="22"/>
      <c r="J5" s="23"/>
      <c r="K5" s="24"/>
    </row>
    <row r="6" spans="1:12" s="8" customFormat="1" ht="35.25" customHeight="1">
      <c r="A6" s="153" t="s">
        <v>633</v>
      </c>
      <c r="B6" s="154"/>
      <c r="C6" s="12">
        <f>SUM(J14:J31)</f>
        <v>2084250</v>
      </c>
      <c r="H6" s="22"/>
      <c r="I6" s="22"/>
      <c r="J6" s="23"/>
      <c r="K6" s="24"/>
    </row>
    <row r="7" spans="1:12" s="8" customFormat="1" ht="35.25" customHeight="1">
      <c r="A7" s="172" t="s">
        <v>634</v>
      </c>
      <c r="B7" s="173"/>
      <c r="C7" s="11">
        <f>SUM(K14:K19)</f>
        <v>900000</v>
      </c>
      <c r="H7" s="22"/>
      <c r="I7" s="22"/>
      <c r="J7" s="23"/>
      <c r="K7" s="24"/>
    </row>
    <row r="8" spans="1:12" s="8" customFormat="1" ht="35.25" customHeight="1" thickBot="1">
      <c r="A8" s="169" t="s">
        <v>730</v>
      </c>
      <c r="B8" s="170"/>
      <c r="C8" s="13">
        <f>SUM(L14:L19)</f>
        <v>900000</v>
      </c>
      <c r="H8" s="22"/>
      <c r="I8" s="22"/>
      <c r="J8" s="23"/>
      <c r="K8" s="24"/>
    </row>
    <row r="9" spans="1:12" ht="14.25" customHeight="1"/>
    <row r="10" spans="1:12" ht="14.25" customHeight="1"/>
    <row r="11" spans="1:12" ht="14.25" customHeight="1"/>
    <row r="12" spans="1:12" ht="14.25" customHeight="1" thickBot="1"/>
    <row r="13" spans="1:12" ht="78.75" customHeight="1" thickBot="1">
      <c r="A13" s="15" t="s">
        <v>622</v>
      </c>
      <c r="B13" s="16" t="s">
        <v>2</v>
      </c>
      <c r="C13" s="16" t="s">
        <v>623</v>
      </c>
      <c r="D13" s="16" t="s">
        <v>624</v>
      </c>
      <c r="E13" s="16" t="s">
        <v>0</v>
      </c>
      <c r="F13" s="16" t="s">
        <v>625</v>
      </c>
      <c r="G13" s="16" t="s">
        <v>1</v>
      </c>
      <c r="H13" s="27" t="s">
        <v>626</v>
      </c>
      <c r="I13" s="27" t="s">
        <v>627</v>
      </c>
      <c r="J13" s="27" t="s">
        <v>654</v>
      </c>
      <c r="K13" s="27" t="s">
        <v>653</v>
      </c>
      <c r="L13" s="130" t="s">
        <v>732</v>
      </c>
    </row>
    <row r="14" spans="1:12" ht="83.25" customHeight="1">
      <c r="A14" s="44" t="s">
        <v>635</v>
      </c>
      <c r="B14" s="28" t="s">
        <v>1289</v>
      </c>
      <c r="C14" s="28" t="s">
        <v>1290</v>
      </c>
      <c r="D14" s="28" t="s">
        <v>1291</v>
      </c>
      <c r="E14" s="28" t="s">
        <v>1292</v>
      </c>
      <c r="F14" s="94">
        <v>300</v>
      </c>
      <c r="G14" s="94">
        <v>134</v>
      </c>
      <c r="H14" s="76">
        <v>165575</v>
      </c>
      <c r="I14" s="84">
        <v>415575</v>
      </c>
      <c r="J14" s="76">
        <v>250000</v>
      </c>
      <c r="K14" s="74">
        <v>100000</v>
      </c>
      <c r="L14" s="131">
        <v>100000</v>
      </c>
    </row>
    <row r="15" spans="1:12" ht="83.25" customHeight="1">
      <c r="A15" s="42" t="s">
        <v>636</v>
      </c>
      <c r="B15" s="1" t="s">
        <v>1293</v>
      </c>
      <c r="C15" s="1" t="s">
        <v>1290</v>
      </c>
      <c r="D15" s="1" t="s">
        <v>1291</v>
      </c>
      <c r="E15" s="1" t="s">
        <v>1294</v>
      </c>
      <c r="F15" s="51">
        <v>300</v>
      </c>
      <c r="G15" s="51">
        <v>188</v>
      </c>
      <c r="H15" s="78">
        <v>184150</v>
      </c>
      <c r="I15" s="79">
        <v>428400</v>
      </c>
      <c r="J15" s="78">
        <v>244250</v>
      </c>
      <c r="K15" s="78">
        <v>100000</v>
      </c>
      <c r="L15" s="80">
        <v>100000</v>
      </c>
    </row>
    <row r="16" spans="1:12" ht="83.25" customHeight="1">
      <c r="A16" s="42" t="s">
        <v>637</v>
      </c>
      <c r="B16" s="1" t="s">
        <v>1295</v>
      </c>
      <c r="C16" s="1" t="s">
        <v>1296</v>
      </c>
      <c r="D16" s="1" t="s">
        <v>1291</v>
      </c>
      <c r="E16" s="1" t="s">
        <v>1297</v>
      </c>
      <c r="F16" s="51">
        <v>15</v>
      </c>
      <c r="G16" s="51">
        <v>65</v>
      </c>
      <c r="H16" s="78">
        <v>150000</v>
      </c>
      <c r="I16" s="79">
        <v>400000</v>
      </c>
      <c r="J16" s="78">
        <v>250000</v>
      </c>
      <c r="K16" s="78">
        <v>150000</v>
      </c>
      <c r="L16" s="80">
        <v>150000</v>
      </c>
    </row>
    <row r="17" spans="1:12" ht="83.25" customHeight="1">
      <c r="A17" s="42" t="s">
        <v>638</v>
      </c>
      <c r="B17" s="1" t="s">
        <v>1298</v>
      </c>
      <c r="C17" s="1" t="s">
        <v>1296</v>
      </c>
      <c r="D17" s="1" t="s">
        <v>1291</v>
      </c>
      <c r="E17" s="1" t="s">
        <v>1299</v>
      </c>
      <c r="F17" s="51">
        <v>25</v>
      </c>
      <c r="G17" s="51">
        <v>50</v>
      </c>
      <c r="H17" s="78">
        <v>140000</v>
      </c>
      <c r="I17" s="79">
        <v>440000</v>
      </c>
      <c r="J17" s="78">
        <v>300000</v>
      </c>
      <c r="K17" s="78">
        <v>100000</v>
      </c>
      <c r="L17" s="80">
        <v>100000</v>
      </c>
    </row>
    <row r="18" spans="1:12" ht="52.5" customHeight="1">
      <c r="A18" s="42" t="s">
        <v>639</v>
      </c>
      <c r="B18" s="1" t="s">
        <v>1300</v>
      </c>
      <c r="C18" s="1" t="s">
        <v>1296</v>
      </c>
      <c r="D18" s="1" t="s">
        <v>1301</v>
      </c>
      <c r="E18" s="1" t="s">
        <v>1302</v>
      </c>
      <c r="F18" s="51">
        <v>50</v>
      </c>
      <c r="G18" s="51">
        <v>210</v>
      </c>
      <c r="H18" s="78">
        <v>360000</v>
      </c>
      <c r="I18" s="79">
        <v>910000</v>
      </c>
      <c r="J18" s="78">
        <v>550000</v>
      </c>
      <c r="K18" s="78">
        <v>350000</v>
      </c>
      <c r="L18" s="80">
        <v>350000</v>
      </c>
    </row>
    <row r="19" spans="1:12" ht="52.5" customHeight="1" thickBot="1">
      <c r="A19" s="43" t="s">
        <v>640</v>
      </c>
      <c r="B19" s="2" t="s">
        <v>1303</v>
      </c>
      <c r="C19" s="2" t="s">
        <v>1304</v>
      </c>
      <c r="D19" s="2" t="s">
        <v>1305</v>
      </c>
      <c r="E19" s="2" t="s">
        <v>1306</v>
      </c>
      <c r="F19" s="60">
        <v>90</v>
      </c>
      <c r="G19" s="60">
        <v>72</v>
      </c>
      <c r="H19" s="81">
        <v>210000</v>
      </c>
      <c r="I19" s="82">
        <v>700000</v>
      </c>
      <c r="J19" s="81">
        <v>490000</v>
      </c>
      <c r="K19" s="81">
        <v>100000</v>
      </c>
      <c r="L19" s="83">
        <v>100000</v>
      </c>
    </row>
    <row r="20" spans="1:12" ht="13.5" customHeight="1"/>
    <row r="21" spans="1:12" ht="13.5" customHeight="1"/>
    <row r="22" spans="1:12" ht="13.5" customHeight="1">
      <c r="A22" s="29" t="s">
        <v>733</v>
      </c>
      <c r="H22" s="20"/>
      <c r="I22" s="21"/>
      <c r="J22" s="20"/>
      <c r="K22" s="20"/>
    </row>
    <row r="23" spans="1:12" ht="13.5" customHeight="1"/>
    <row r="24" spans="1:12" ht="13.5" customHeight="1">
      <c r="J24" s="171" t="s">
        <v>734</v>
      </c>
      <c r="K24" s="171"/>
    </row>
    <row r="25" spans="1:12" ht="13.5" customHeight="1">
      <c r="J25" s="171" t="s">
        <v>735</v>
      </c>
      <c r="K25" s="171"/>
    </row>
    <row r="26" spans="1:12" ht="13.5" customHeight="1"/>
    <row r="27" spans="1:12" ht="13.5" customHeight="1"/>
    <row r="28" spans="1:12" ht="13.5" customHeight="1"/>
    <row r="29" spans="1:12" ht="20.100000000000001" customHeight="1"/>
    <row r="30" spans="1:12" ht="20.100000000000001" customHeight="1"/>
    <row r="31" spans="1:12" ht="20.100000000000001" customHeight="1"/>
    <row r="32" spans="1:12" ht="20.100000000000001" customHeight="1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</sheetData>
  <mergeCells count="10">
    <mergeCell ref="A7:B7"/>
    <mergeCell ref="A8:B8"/>
    <mergeCell ref="J24:K24"/>
    <mergeCell ref="J25:K25"/>
    <mergeCell ref="A1:B1"/>
    <mergeCell ref="A2:B2"/>
    <mergeCell ref="A3:B3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8" scale="6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7</vt:i4>
      </vt:variant>
    </vt:vector>
  </HeadingPairs>
  <TitlesOfParts>
    <vt:vector size="17" baseType="lpstr">
      <vt:lpstr>Egészségügy</vt:lpstr>
      <vt:lpstr>Idősügy</vt:lpstr>
      <vt:lpstr>Ifjúság</vt:lpstr>
      <vt:lpstr>Oktatás</vt:lpstr>
      <vt:lpstr>Szociális</vt:lpstr>
      <vt:lpstr>Kultúra</vt:lpstr>
      <vt:lpstr>Sport</vt:lpstr>
      <vt:lpstr>Környezetvédelem</vt:lpstr>
      <vt:lpstr>Mezőgazdaság</vt:lpstr>
      <vt:lpstr>Műemlékvédelem</vt:lpstr>
      <vt:lpstr>Egészségügy!Nyomtatási_terület</vt:lpstr>
      <vt:lpstr>Idősügy!Nyomtatási_terület</vt:lpstr>
      <vt:lpstr>Ifjúság!Nyomtatási_terület</vt:lpstr>
      <vt:lpstr>Környezetvédelem!Nyomtatási_terület</vt:lpstr>
      <vt:lpstr>Mezőgazdaság!Nyomtatási_terület</vt:lpstr>
      <vt:lpstr>Oktatás!Nyomtatási_terület</vt:lpstr>
      <vt:lpstr>Szociális!Nyomtatási_terület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Tuza Klára</dc:creator>
  <cp:lastModifiedBy>Tuza Klára</cp:lastModifiedBy>
  <cp:lastPrinted>2018-06-25T11:21:57Z</cp:lastPrinted>
  <dcterms:created xsi:type="dcterms:W3CDTF">2018-05-10T11:55:22Z</dcterms:created>
  <dcterms:modified xsi:type="dcterms:W3CDTF">2018-06-25T11:38:49Z</dcterms:modified>
</cp:coreProperties>
</file>