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9795"/>
  </bookViews>
  <sheets>
    <sheet name="egészségügy" sheetId="1" r:id="rId1"/>
  </sheets>
  <definedNames>
    <definedName name="_xlnm._FilterDatabase" localSheetId="0" hidden="1">egészségügy!$A$8:$BW$8</definedName>
    <definedName name="_xlnm.Print_Titles" localSheetId="0">egészségügy!$8:$8</definedName>
    <definedName name="_xlnm.Print_Area" localSheetId="0">egészségügy!$A$1:$L$44</definedName>
  </definedNames>
  <calcPr calcId="125725"/>
</workbook>
</file>

<file path=xl/calcChain.xml><?xml version="1.0" encoding="utf-8"?>
<calcChain xmlns="http://schemas.openxmlformats.org/spreadsheetml/2006/main">
  <c r="K35" i="1"/>
  <c r="K34"/>
  <c r="K33"/>
  <c r="K32"/>
  <c r="K31"/>
  <c r="K30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6" s="1"/>
  <c r="J6"/>
  <c r="I6"/>
  <c r="D3" l="1"/>
</calcChain>
</file>

<file path=xl/sharedStrings.xml><?xml version="1.0" encoding="utf-8"?>
<sst xmlns="http://schemas.openxmlformats.org/spreadsheetml/2006/main" count="154" uniqueCount="107">
  <si>
    <t>A pályázati előirányzat megnevezése:</t>
  </si>
  <si>
    <t xml:space="preserve">EGÉSZSÉGÜGYI PROGRAMOK </t>
  </si>
  <si>
    <t>A támogatás keretösszege:</t>
  </si>
  <si>
    <t>A pályázatokban igényelt összeg:</t>
  </si>
  <si>
    <t xml:space="preserve">5%-os tartalékkeret: </t>
  </si>
  <si>
    <t>A felosztható keret:</t>
  </si>
  <si>
    <t>A Bizottság véleménye:</t>
  </si>
  <si>
    <t>Sorszám</t>
  </si>
  <si>
    <t>Iktatószám</t>
  </si>
  <si>
    <t>Szerződés iktatószáma</t>
  </si>
  <si>
    <t>Pályázó neve</t>
  </si>
  <si>
    <t>Támogatási cél megnevezése</t>
  </si>
  <si>
    <t>A pályázat címe</t>
  </si>
  <si>
    <t>Projektben résztvevők létszáma</t>
  </si>
  <si>
    <t>Önerő Munkaóra</t>
  </si>
  <si>
    <t>Önerő</t>
  </si>
  <si>
    <t>Teljes költség</t>
  </si>
  <si>
    <t>Pályázott összeg</t>
  </si>
  <si>
    <t>Bizottság véleménye</t>
  </si>
  <si>
    <t>14394-10/2016</t>
  </si>
  <si>
    <t>Alapítvány a Szívbetegekért a Szívinfarktus Megelőzésére</t>
  </si>
  <si>
    <t>Az emberek egészségi állapotát javító programok szervezésének támogatása</t>
  </si>
  <si>
    <t>"Szívünk Napja Kecskemét" Főtéri Rendezvény 2016.09.25.</t>
  </si>
  <si>
    <t>-</t>
  </si>
  <si>
    <t>14394-26/2016</t>
  </si>
  <si>
    <t>Ápolás Jövőjéért Alapítvány</t>
  </si>
  <si>
    <t>Burn Out - Szakmai Konferencia</t>
  </si>
  <si>
    <t>Nem</t>
  </si>
  <si>
    <t>14394-12/2016</t>
  </si>
  <si>
    <t>Bács-Kiskun Megyei Önkormányzat Kórházáért Alapítvány</t>
  </si>
  <si>
    <t>Kórházi Esték előadás sorozat folytatása és lakossági szűrővizsgálat végzése</t>
  </si>
  <si>
    <t>14394-20/2016</t>
  </si>
  <si>
    <t>Egészséges Életmódért Hit és Sport Alapítvány</t>
  </si>
  <si>
    <t>Preventív egészségügyi felmérés a roma lakosok számára a Mezei utcai Közösségi Házban</t>
  </si>
  <si>
    <t>14394-13/2016</t>
  </si>
  <si>
    <t>Egészségre Törekvők Alapítványa</t>
  </si>
  <si>
    <t>Egészségügyi felszerelés, gép-műszerbeszerzés, informatikai fejlesztés támogatása</t>
  </si>
  <si>
    <t>Tolókocsival lépcsőzni</t>
  </si>
  <si>
    <t>14394-7/2016</t>
  </si>
  <si>
    <t>Egészségügyi és Szociális Intézmények Igazgatósága</t>
  </si>
  <si>
    <t>Vizeletvizsgáló készülék beszerzése</t>
  </si>
  <si>
    <t>14394-8/2016</t>
  </si>
  <si>
    <t>Védőnői tanácsadó felszerelése</t>
  </si>
  <si>
    <t>14394-11/2016</t>
  </si>
  <si>
    <t>Főplébánia Karitász Alapítvány</t>
  </si>
  <si>
    <t>Az egészségügyi ellátás színvonalát és hatékonyságát javító programok szervezésének támogatása</t>
  </si>
  <si>
    <t>Önsegítő csoport (Hanghalló csoport) szervezése kecskeméti pszichiátriai betegek részére</t>
  </si>
  <si>
    <t>14394-9/2016</t>
  </si>
  <si>
    <t>Hírös Manus Alapítvány</t>
  </si>
  <si>
    <t>Artroszkópos műtéti ollók beszerzése</t>
  </si>
  <si>
    <t>14394-1/2016</t>
  </si>
  <si>
    <t>Hitoktatásra Alapítvány</t>
  </si>
  <si>
    <t>Fekete Gábor nyári hittanos tábora</t>
  </si>
  <si>
    <t>14394-6/2016</t>
  </si>
  <si>
    <t>Humán-Rehab Közhasznú Egyesület</t>
  </si>
  <si>
    <t>Fogyatékos Személyek Gondozóháza és Napközi Otthona orvosi rendelője tárgyi feltételeinek fejlesztése, informatikai eszközök beszerzése</t>
  </si>
  <si>
    <t>14394-3/2016</t>
  </si>
  <si>
    <t>Kecskeméti Ilco Egyesület</t>
  </si>
  <si>
    <t>14394-14/2016</t>
  </si>
  <si>
    <t>Koháry István Alapítvány</t>
  </si>
  <si>
    <t>Egészségnap</t>
  </si>
  <si>
    <t>14394-23/2016</t>
  </si>
  <si>
    <t>Kutyával egy Mosolyért Alapítvány</t>
  </si>
  <si>
    <t>Kutyával és egy mosollyal az egészségért</t>
  </si>
  <si>
    <t>14394-24/2016</t>
  </si>
  <si>
    <t>Magyar Máltai Szeretszolgálat Egyesület</t>
  </si>
  <si>
    <t>A hajléktalan emberek és halmozottan hátrányos helyzetű családok egészségi állapotát és a hajléktalanellátó intézmények higiénés körülményeit javító program</t>
  </si>
  <si>
    <t>14394-15/2016</t>
  </si>
  <si>
    <t>Magyar Vöröskereszt Bács-Kiskun Megyei Szervezete</t>
  </si>
  <si>
    <t>HIV-AIDS prevenció</t>
  </si>
  <si>
    <t>14394-5/2016</t>
  </si>
  <si>
    <t>Magyarországi Pszoriázis Klubbok Egyesülete</t>
  </si>
  <si>
    <t>Kecskeméti Pszoriázis Klub fenntartása és működése és az Országos Pszoriázis Betegtalálkozókon való részvételünk megszervezése és lebonyolítása</t>
  </si>
  <si>
    <t>14394-25/2016</t>
  </si>
  <si>
    <t>Márkaépítés Profin Kft</t>
  </si>
  <si>
    <t>XLVIII. Egészségügyi Szakdolgozók Országos Konferenciája</t>
  </si>
  <si>
    <t>14394-21/2016</t>
  </si>
  <si>
    <t>Mathiász János Általános Iskoláért Alapítvány</t>
  </si>
  <si>
    <t>Egészségnap 2016.</t>
  </si>
  <si>
    <t>14394-4/2016</t>
  </si>
  <si>
    <t>Mellműtöttek Bács-Kiskun Megyei Egyesülete</t>
  </si>
  <si>
    <t>Konferencia a Mellműtöttek Bács-Kiskun Megyei Egyesülete alapításának és működésének 25-ik évfordulója tiszteletére</t>
  </si>
  <si>
    <t>14394-27/2016</t>
  </si>
  <si>
    <t>Mozgáskorlátozottak Bács-Kiskun Megyei Egyesülete</t>
  </si>
  <si>
    <t>Segédeszköz kölcsönzés</t>
  </si>
  <si>
    <t>14394-22/2016</t>
  </si>
  <si>
    <t>Nők Egészségéért Egészséges Újszülöttekért Jövőnkért Alapítvány</t>
  </si>
  <si>
    <t>XXV. Országos Szülésznő Konferencia</t>
  </si>
  <si>
    <t>14394-18/2016</t>
  </si>
  <si>
    <t>Nyitott Szemmel - A Dél-alföldi Régió Gyermekeiért - Egyesület</t>
  </si>
  <si>
    <t>Élj egészségesen!</t>
  </si>
  <si>
    <t>14394-17/2016</t>
  </si>
  <si>
    <t>ORTHEL Egészségügyi Szolgáltató Bt.</t>
  </si>
  <si>
    <t>A fogszabályozási járó beteg szakellátás színvonalának biztosítása</t>
  </si>
  <si>
    <t>14394-16/2016</t>
  </si>
  <si>
    <t>Ölelő Kéz Ápolási és Hospice Alapítvány</t>
  </si>
  <si>
    <t>Kecskemét Város területén zajló rendezvényeken szűrés biztosítása, Kecskeméti Fürdő Gyógyászatának eszközfejlesztése</t>
  </si>
  <si>
    <t>14394-2/2016</t>
  </si>
  <si>
    <t>PREMED 2000 Orvosi Bt.</t>
  </si>
  <si>
    <t>A cukorbetegeknél a kardiovaszkuláris autonóm neuropátia korai jeleinek felismerése</t>
  </si>
  <si>
    <t>Igen
(Erika)</t>
  </si>
  <si>
    <t>14394-19/2016</t>
  </si>
  <si>
    <t>Twist Olivér Gyermek -és Ifjúságvédelmi Egyesület</t>
  </si>
  <si>
    <t>Meridián torna tanfolyam</t>
  </si>
  <si>
    <t>Kecskemét, 2016. június 16.</t>
  </si>
  <si>
    <t>Szemereyné Pataki Klaudia</t>
  </si>
  <si>
    <t>polgármester</t>
  </si>
</sst>
</file>

<file path=xl/styles.xml><?xml version="1.0" encoding="utf-8"?>
<styleSheet xmlns="http://schemas.openxmlformats.org/spreadsheetml/2006/main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\ &quot;Ft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Verdana"/>
      <family val="2"/>
      <charset val="238"/>
    </font>
    <font>
      <sz val="9"/>
      <name val="Arial"/>
      <family val="2"/>
      <charset val="238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3" fontId="6" fillId="0" borderId="0" xfId="1" applyNumberFormat="1" applyFont="1" applyFill="1" applyBorder="1" applyAlignment="1" applyProtection="1">
      <alignment horizontal="center" vertical="center" wrapText="1"/>
    </xf>
    <xf numFmtId="165" fontId="7" fillId="0" borderId="0" xfId="2" applyNumberFormat="1" applyFont="1" applyFill="1" applyBorder="1" applyAlignment="1">
      <alignment vertical="center" wrapText="1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Border="1" applyAlignment="1" applyProtection="1">
      <alignment vertical="center"/>
    </xf>
    <xf numFmtId="165" fontId="9" fillId="0" borderId="0" xfId="3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>
      <alignment vertical="center"/>
    </xf>
    <xf numFmtId="166" fontId="6" fillId="2" borderId="6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0" borderId="0" xfId="1" applyNumberFormat="1" applyFont="1" applyFill="1" applyBorder="1" applyAlignment="1" applyProtection="1">
      <alignment horizontal="center" vertical="center" wrapText="1"/>
    </xf>
    <xf numFmtId="165" fontId="11" fillId="0" borderId="0" xfId="2" applyNumberFormat="1" applyFont="1" applyFill="1" applyBorder="1" applyAlignment="1">
      <alignment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165" fontId="9" fillId="3" borderId="0" xfId="3" applyNumberFormat="1" applyFont="1" applyFill="1" applyBorder="1" applyAlignment="1" applyProtection="1">
      <alignment horizontal="center" vertical="center"/>
    </xf>
    <xf numFmtId="166" fontId="6" fillId="2" borderId="1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3" fontId="1" fillId="0" borderId="0" xfId="2" applyNumberFormat="1" applyFont="1" applyAlignment="1">
      <alignment vertical="center"/>
    </xf>
    <xf numFmtId="0" fontId="9" fillId="4" borderId="13" xfId="1" applyFont="1" applyFill="1" applyBorder="1" applyAlignment="1">
      <alignment horizontal="center" vertical="center"/>
    </xf>
    <xf numFmtId="165" fontId="9" fillId="4" borderId="13" xfId="2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3" fontId="9" fillId="4" borderId="13" xfId="1" applyNumberFormat="1" applyFont="1" applyFill="1" applyBorder="1" applyAlignment="1">
      <alignment horizontal="center" vertical="center" wrapText="1"/>
    </xf>
    <xf numFmtId="3" fontId="9" fillId="4" borderId="13" xfId="2" applyNumberFormat="1" applyFont="1" applyFill="1" applyBorder="1" applyAlignment="1">
      <alignment horizontal="center" vertical="center" wrapText="1"/>
    </xf>
    <xf numFmtId="165" fontId="9" fillId="4" borderId="13" xfId="3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5" borderId="15" xfId="1" applyNumberFormat="1" applyFont="1" applyFill="1" applyBorder="1" applyAlignment="1">
      <alignment horizontal="center" vertical="center" wrapText="1"/>
    </xf>
    <xf numFmtId="3" fontId="12" fillId="0" borderId="15" xfId="2" applyNumberFormat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horizontal="center" vertical="center" wrapText="1"/>
    </xf>
    <xf numFmtId="3" fontId="9" fillId="0" borderId="16" xfId="2" applyNumberFormat="1" applyFont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3" fontId="3" fillId="5" borderId="18" xfId="1" applyNumberFormat="1" applyFont="1" applyFill="1" applyBorder="1" applyAlignment="1">
      <alignment horizontal="center" vertical="center" wrapText="1"/>
    </xf>
    <xf numFmtId="3" fontId="12" fillId="0" borderId="18" xfId="2" applyNumberFormat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center" vertical="center" wrapText="1"/>
    </xf>
    <xf numFmtId="3" fontId="3" fillId="5" borderId="18" xfId="2" applyNumberFormat="1" applyFont="1" applyFill="1" applyBorder="1" applyAlignment="1">
      <alignment horizontal="center" vertical="center" wrapText="1"/>
    </xf>
    <xf numFmtId="3" fontId="9" fillId="0" borderId="19" xfId="2" applyNumberFormat="1" applyFont="1" applyFill="1" applyBorder="1" applyAlignment="1">
      <alignment horizontal="center" vertical="center" wrapText="1"/>
    </xf>
    <xf numFmtId="0" fontId="3" fillId="5" borderId="0" xfId="1" applyFill="1" applyAlignment="1">
      <alignment vertical="center"/>
    </xf>
    <xf numFmtId="0" fontId="3" fillId="5" borderId="18" xfId="1" applyFont="1" applyFill="1" applyBorder="1" applyAlignment="1">
      <alignment horizontal="center" vertical="center"/>
    </xf>
    <xf numFmtId="3" fontId="3" fillId="5" borderId="18" xfId="1" applyNumberFormat="1" applyFont="1" applyFill="1" applyBorder="1" applyAlignment="1">
      <alignment horizontal="center" vertical="center"/>
    </xf>
    <xf numFmtId="0" fontId="3" fillId="5" borderId="0" xfId="1" applyFill="1" applyAlignment="1">
      <alignment horizontal="center" vertical="center" wrapText="1"/>
    </xf>
    <xf numFmtId="14" fontId="3" fillId="5" borderId="0" xfId="1" applyNumberFormat="1" applyFill="1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Alignment="1">
      <alignment vertical="center"/>
    </xf>
    <xf numFmtId="3" fontId="9" fillId="0" borderId="0" xfId="2" applyNumberFormat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/>
    </xf>
    <xf numFmtId="14" fontId="3" fillId="5" borderId="0" xfId="1" applyNumberFormat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 vertical="center" wrapText="1"/>
    </xf>
    <xf numFmtId="14" fontId="9" fillId="5" borderId="0" xfId="1" applyNumberFormat="1" applyFont="1" applyFill="1" applyBorder="1" applyAlignment="1">
      <alignment horizontal="center" vertical="center"/>
    </xf>
    <xf numFmtId="0" fontId="3" fillId="0" borderId="0" xfId="1" applyBorder="1" applyAlignment="1">
      <alignment vertical="center"/>
    </xf>
    <xf numFmtId="3" fontId="3" fillId="0" borderId="20" xfId="1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3" fontId="3" fillId="5" borderId="21" xfId="1" applyNumberFormat="1" applyFont="1" applyFill="1" applyBorder="1" applyAlignment="1">
      <alignment horizontal="center" vertical="center" wrapText="1"/>
    </xf>
    <xf numFmtId="3" fontId="12" fillId="0" borderId="21" xfId="2" applyNumberFormat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center" vertical="center" wrapText="1"/>
    </xf>
    <xf numFmtId="3" fontId="3" fillId="5" borderId="21" xfId="2" applyNumberFormat="1" applyFont="1" applyFill="1" applyBorder="1" applyAlignment="1">
      <alignment horizontal="center" vertical="center" wrapText="1"/>
    </xf>
    <xf numFmtId="3" fontId="9" fillId="0" borderId="22" xfId="2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5" borderId="0" xfId="1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5" borderId="0" xfId="2" applyNumberFormat="1" applyFont="1" applyFill="1" applyBorder="1" applyAlignment="1">
      <alignment horizontal="center" vertical="center" wrapText="1"/>
    </xf>
    <xf numFmtId="0" fontId="9" fillId="0" borderId="0" xfId="4" applyFont="1" applyAlignment="1"/>
    <xf numFmtId="0" fontId="0" fillId="0" borderId="0" xfId="0" applyAlignment="1"/>
    <xf numFmtId="0" fontId="3" fillId="0" borderId="0" xfId="4" applyFont="1"/>
    <xf numFmtId="0" fontId="3" fillId="0" borderId="0" xfId="4" applyFont="1" applyAlignment="1">
      <alignment wrapText="1"/>
    </xf>
    <xf numFmtId="3" fontId="3" fillId="0" borderId="0" xfId="2" applyNumberFormat="1" applyFont="1"/>
    <xf numFmtId="165" fontId="3" fillId="0" borderId="0" xfId="2" applyNumberFormat="1" applyFont="1"/>
    <xf numFmtId="165" fontId="9" fillId="0" borderId="0" xfId="3" applyNumberFormat="1" applyFont="1" applyAlignment="1">
      <alignment horizontal="center" vertical="center"/>
    </xf>
    <xf numFmtId="0" fontId="9" fillId="0" borderId="0" xfId="4" applyFont="1" applyAlignment="1">
      <alignment horizontal="center" wrapText="1"/>
    </xf>
    <xf numFmtId="0" fontId="9" fillId="0" borderId="0" xfId="4" applyFont="1" applyAlignment="1">
      <alignment wrapText="1"/>
    </xf>
    <xf numFmtId="0" fontId="9" fillId="0" borderId="0" xfId="1" applyFont="1" applyAlignment="1">
      <alignment horizontal="center"/>
    </xf>
    <xf numFmtId="3" fontId="2" fillId="0" borderId="0" xfId="2" applyNumberFormat="1" applyFont="1"/>
    <xf numFmtId="0" fontId="3" fillId="0" borderId="0" xfId="1" applyAlignment="1">
      <alignment vertical="center" wrapText="1"/>
    </xf>
    <xf numFmtId="0" fontId="9" fillId="0" borderId="0" xfId="1" applyFont="1" applyAlignment="1">
      <alignment vertical="center" wrapText="1"/>
    </xf>
    <xf numFmtId="3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3" fontId="2" fillId="0" borderId="0" xfId="2" applyNumberFormat="1" applyFont="1" applyAlignment="1">
      <alignment vertical="center"/>
    </xf>
    <xf numFmtId="165" fontId="1" fillId="0" borderId="0" xfId="2" applyNumberFormat="1" applyFont="1" applyAlignment="1">
      <alignment horizontal="center" vertical="center"/>
    </xf>
    <xf numFmtId="165" fontId="1" fillId="0" borderId="0" xfId="2" applyNumberFormat="1" applyFont="1" applyAlignment="1">
      <alignment vertical="center"/>
    </xf>
    <xf numFmtId="165" fontId="2" fillId="0" borderId="0" xfId="3" applyNumberFormat="1" applyFont="1" applyAlignment="1">
      <alignment horizontal="center" vertical="center"/>
    </xf>
    <xf numFmtId="3" fontId="3" fillId="0" borderId="0" xfId="1" applyNumberForma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</cellXfs>
  <cellStyles count="6">
    <cellStyle name="Ezres 2" xfId="2"/>
    <cellStyle name="Ezres 3" xfId="3"/>
    <cellStyle name="Normál" xfId="0" builtinId="0"/>
    <cellStyle name="Normál 2" xfId="1"/>
    <cellStyle name="Normál 2 2" xfId="4"/>
    <cellStyle name="Százalék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W45"/>
  <sheetViews>
    <sheetView tabSelected="1" view="pageBreakPreview" zoomScaleNormal="100" zoomScaleSheetLayoutView="100" workbookViewId="0">
      <pane ySplit="8" topLeftCell="A10" activePane="bottomLeft" state="frozen"/>
      <selection pane="bottomLeft" activeCell="M1" sqref="M1:M1048576"/>
    </sheetView>
  </sheetViews>
  <sheetFormatPr defaultRowHeight="15"/>
  <cols>
    <col min="1" max="1" width="10" style="59" customWidth="1"/>
    <col min="2" max="2" width="14.28515625" style="59" customWidth="1"/>
    <col min="3" max="3" width="22" style="59" hidden="1" customWidth="1"/>
    <col min="4" max="4" width="40" style="91" customWidth="1"/>
    <col min="5" max="6" width="43" style="91" customWidth="1"/>
    <col min="7" max="7" width="11.42578125" style="99" customWidth="1"/>
    <col min="8" max="8" width="12.85546875" style="59" customWidth="1"/>
    <col min="9" max="9" width="14.28515625" style="27" customWidth="1"/>
    <col min="10" max="10" width="14.28515625" style="96" customWidth="1"/>
    <col min="11" max="11" width="14.28515625" style="97" customWidth="1"/>
    <col min="12" max="12" width="16.140625" style="98" customWidth="1"/>
    <col min="13" max="13" width="18.85546875" style="58" customWidth="1"/>
    <col min="14" max="14" width="10.140625" style="58" bestFit="1" customWidth="1"/>
    <col min="15" max="75" width="9.140625" style="58"/>
    <col min="76" max="16384" width="9.140625" style="59"/>
  </cols>
  <sheetData>
    <row r="1" spans="1:75" s="1" customFormat="1" ht="25.5" customHeight="1" thickBot="1">
      <c r="A1" s="100" t="s">
        <v>0</v>
      </c>
      <c r="B1" s="101"/>
      <c r="D1" s="2" t="s">
        <v>1</v>
      </c>
      <c r="E1" s="3"/>
      <c r="F1" s="4"/>
      <c r="G1" s="5"/>
      <c r="H1" s="4"/>
      <c r="I1" s="6"/>
      <c r="J1" s="7"/>
      <c r="K1" s="8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</row>
    <row r="2" spans="1:75" s="1" customFormat="1" ht="15" customHeight="1">
      <c r="A2" s="102" t="s">
        <v>2</v>
      </c>
      <c r="B2" s="103"/>
      <c r="D2" s="11">
        <v>3000000</v>
      </c>
      <c r="E2" s="12"/>
      <c r="F2" s="13"/>
      <c r="G2" s="5"/>
      <c r="H2" s="13"/>
      <c r="I2" s="14"/>
      <c r="J2" s="7"/>
      <c r="K2" s="8"/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</row>
    <row r="3" spans="1:75" s="1" customFormat="1" ht="26.25" customHeight="1">
      <c r="A3" s="104" t="s">
        <v>3</v>
      </c>
      <c r="B3" s="105"/>
      <c r="D3" s="15">
        <f>SUM(K9:K35)</f>
        <v>9983508</v>
      </c>
      <c r="E3" s="12"/>
      <c r="F3" s="13"/>
      <c r="G3" s="5"/>
      <c r="H3" s="13"/>
      <c r="I3" s="14"/>
      <c r="J3" s="7"/>
      <c r="K3" s="8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</row>
    <row r="4" spans="1:75" s="1" customFormat="1" ht="15" customHeight="1">
      <c r="A4" s="104" t="s">
        <v>4</v>
      </c>
      <c r="B4" s="105"/>
      <c r="D4" s="15">
        <v>150000</v>
      </c>
      <c r="E4" s="12"/>
      <c r="F4" s="13"/>
      <c r="G4" s="5"/>
      <c r="H4" s="13"/>
      <c r="I4" s="14"/>
      <c r="J4" s="7"/>
      <c r="K4" s="8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</row>
    <row r="5" spans="1:75" s="1" customFormat="1" ht="15" customHeight="1">
      <c r="A5" s="104" t="s">
        <v>5</v>
      </c>
      <c r="B5" s="105"/>
      <c r="D5" s="15">
        <v>2850000</v>
      </c>
      <c r="E5" s="16"/>
      <c r="F5" s="13"/>
      <c r="G5" s="5"/>
      <c r="H5" s="13"/>
      <c r="I5" s="17"/>
      <c r="J5" s="7"/>
      <c r="K5" s="8"/>
      <c r="L5" s="1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</row>
    <row r="6" spans="1:75" s="1" customFormat="1" ht="15" customHeight="1" thickBot="1">
      <c r="A6" s="106" t="s">
        <v>6</v>
      </c>
      <c r="B6" s="107"/>
      <c r="D6" s="19"/>
      <c r="E6" s="12"/>
      <c r="F6" s="4"/>
      <c r="G6" s="9"/>
      <c r="H6" s="20"/>
      <c r="I6" s="21">
        <f>SUM(I9:I35)</f>
        <v>9836533</v>
      </c>
      <c r="J6" s="21">
        <f>SUM(J9:J35)</f>
        <v>19820041</v>
      </c>
      <c r="K6" s="21">
        <f>SUM(K9:K35)</f>
        <v>9983508</v>
      </c>
      <c r="L6" s="22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5" s="1" customFormat="1" ht="15.75" thickBot="1">
      <c r="A7" s="10"/>
      <c r="B7" s="20"/>
      <c r="C7" s="20"/>
      <c r="D7" s="23"/>
      <c r="E7" s="24"/>
      <c r="F7" s="24"/>
      <c r="G7" s="25"/>
      <c r="H7" s="26"/>
      <c r="I7" s="27"/>
      <c r="J7" s="7"/>
      <c r="K7" s="8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</row>
    <row r="8" spans="1:75" s="35" customFormat="1" ht="39" thickBot="1">
      <c r="A8" s="28" t="s">
        <v>7</v>
      </c>
      <c r="B8" s="28" t="s">
        <v>8</v>
      </c>
      <c r="C8" s="29" t="s">
        <v>9</v>
      </c>
      <c r="D8" s="30" t="s">
        <v>10</v>
      </c>
      <c r="E8" s="30" t="s">
        <v>11</v>
      </c>
      <c r="F8" s="30" t="s">
        <v>12</v>
      </c>
      <c r="G8" s="31" t="s">
        <v>13</v>
      </c>
      <c r="H8" s="30" t="s">
        <v>14</v>
      </c>
      <c r="I8" s="32" t="s">
        <v>15</v>
      </c>
      <c r="J8" s="29" t="s">
        <v>16</v>
      </c>
      <c r="K8" s="29" t="s">
        <v>17</v>
      </c>
      <c r="L8" s="33" t="s">
        <v>18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</row>
    <row r="9" spans="1:75" s="44" customFormat="1" ht="25.5">
      <c r="A9" s="36">
        <v>1</v>
      </c>
      <c r="B9" s="37" t="s">
        <v>19</v>
      </c>
      <c r="C9" s="37"/>
      <c r="D9" s="38" t="s">
        <v>20</v>
      </c>
      <c r="E9" s="39" t="s">
        <v>21</v>
      </c>
      <c r="F9" s="39" t="s">
        <v>22</v>
      </c>
      <c r="G9" s="37">
        <v>500</v>
      </c>
      <c r="H9" s="39" t="s">
        <v>23</v>
      </c>
      <c r="I9" s="40">
        <v>170000</v>
      </c>
      <c r="J9" s="41">
        <v>560000</v>
      </c>
      <c r="K9" s="38">
        <f t="shared" ref="K9:K28" si="0">J9-I9</f>
        <v>390000</v>
      </c>
      <c r="L9" s="42"/>
      <c r="M9" s="43"/>
    </row>
    <row r="10" spans="1:75" s="44" customFormat="1" ht="25.5">
      <c r="A10" s="45">
        <v>2</v>
      </c>
      <c r="B10" s="46" t="s">
        <v>24</v>
      </c>
      <c r="C10" s="47"/>
      <c r="D10" s="48" t="s">
        <v>25</v>
      </c>
      <c r="E10" s="49" t="s">
        <v>21</v>
      </c>
      <c r="F10" s="49" t="s">
        <v>26</v>
      </c>
      <c r="G10" s="47">
        <v>16</v>
      </c>
      <c r="H10" s="49" t="s">
        <v>23</v>
      </c>
      <c r="I10" s="50">
        <v>95000</v>
      </c>
      <c r="J10" s="51">
        <v>306200</v>
      </c>
      <c r="K10" s="48">
        <f t="shared" si="0"/>
        <v>211200</v>
      </c>
      <c r="L10" s="52"/>
      <c r="M10" s="43"/>
    </row>
    <row r="11" spans="1:75" s="44" customFormat="1" ht="25.5">
      <c r="A11" s="45">
        <v>3</v>
      </c>
      <c r="B11" s="46" t="s">
        <v>28</v>
      </c>
      <c r="C11" s="47"/>
      <c r="D11" s="48" t="s">
        <v>29</v>
      </c>
      <c r="E11" s="49" t="s">
        <v>21</v>
      </c>
      <c r="F11" s="49" t="s">
        <v>30</v>
      </c>
      <c r="G11" s="47">
        <v>3000</v>
      </c>
      <c r="H11" s="49" t="s">
        <v>23</v>
      </c>
      <c r="I11" s="50">
        <v>376000</v>
      </c>
      <c r="J11" s="51">
        <v>876000</v>
      </c>
      <c r="K11" s="48">
        <f t="shared" si="0"/>
        <v>500000</v>
      </c>
      <c r="L11" s="52"/>
    </row>
    <row r="12" spans="1:75" s="44" customFormat="1" ht="25.5">
      <c r="A12" s="45">
        <v>4</v>
      </c>
      <c r="B12" s="46" t="s">
        <v>31</v>
      </c>
      <c r="C12" s="47"/>
      <c r="D12" s="48" t="s">
        <v>32</v>
      </c>
      <c r="E12" s="49" t="s">
        <v>21</v>
      </c>
      <c r="F12" s="49" t="s">
        <v>33</v>
      </c>
      <c r="G12" s="47">
        <v>300</v>
      </c>
      <c r="H12" s="49">
        <v>26</v>
      </c>
      <c r="I12" s="50">
        <v>85714</v>
      </c>
      <c r="J12" s="51">
        <v>285714</v>
      </c>
      <c r="K12" s="48">
        <f t="shared" si="0"/>
        <v>200000</v>
      </c>
      <c r="L12" s="52"/>
    </row>
    <row r="13" spans="1:75" s="44" customFormat="1" ht="38.25">
      <c r="A13" s="45">
        <v>5</v>
      </c>
      <c r="B13" s="46" t="s">
        <v>34</v>
      </c>
      <c r="C13" s="47"/>
      <c r="D13" s="48" t="s">
        <v>35</v>
      </c>
      <c r="E13" s="49" t="s">
        <v>36</v>
      </c>
      <c r="F13" s="49" t="s">
        <v>37</v>
      </c>
      <c r="G13" s="47">
        <v>10</v>
      </c>
      <c r="H13" s="49">
        <v>190</v>
      </c>
      <c r="I13" s="50">
        <v>263860</v>
      </c>
      <c r="J13" s="51">
        <v>863860</v>
      </c>
      <c r="K13" s="48">
        <f t="shared" si="0"/>
        <v>600000</v>
      </c>
      <c r="L13" s="52"/>
    </row>
    <row r="14" spans="1:75" s="44" customFormat="1" ht="38.25">
      <c r="A14" s="45">
        <v>6</v>
      </c>
      <c r="B14" s="47" t="s">
        <v>38</v>
      </c>
      <c r="C14" s="47"/>
      <c r="D14" s="48" t="s">
        <v>39</v>
      </c>
      <c r="E14" s="49" t="s">
        <v>36</v>
      </c>
      <c r="F14" s="49" t="s">
        <v>40</v>
      </c>
      <c r="G14" s="47">
        <v>246</v>
      </c>
      <c r="H14" s="49">
        <v>162</v>
      </c>
      <c r="I14" s="50">
        <v>81000</v>
      </c>
      <c r="J14" s="51">
        <v>265100</v>
      </c>
      <c r="K14" s="48">
        <f t="shared" si="0"/>
        <v>184100</v>
      </c>
      <c r="L14" s="52"/>
    </row>
    <row r="15" spans="1:75" s="44" customFormat="1" ht="38.25">
      <c r="A15" s="45">
        <v>7</v>
      </c>
      <c r="B15" s="47" t="s">
        <v>41</v>
      </c>
      <c r="C15" s="47"/>
      <c r="D15" s="48" t="s">
        <v>39</v>
      </c>
      <c r="E15" s="49" t="s">
        <v>36</v>
      </c>
      <c r="F15" s="49" t="s">
        <v>42</v>
      </c>
      <c r="G15" s="47">
        <v>1</v>
      </c>
      <c r="H15" s="49">
        <v>688</v>
      </c>
      <c r="I15" s="50">
        <v>344000</v>
      </c>
      <c r="J15" s="51">
        <v>1144000</v>
      </c>
      <c r="K15" s="48">
        <f t="shared" si="0"/>
        <v>800000</v>
      </c>
      <c r="L15" s="52"/>
    </row>
    <row r="16" spans="1:75" s="53" customFormat="1" ht="38.25">
      <c r="A16" s="45">
        <v>8</v>
      </c>
      <c r="B16" s="47" t="s">
        <v>43</v>
      </c>
      <c r="C16" s="47"/>
      <c r="D16" s="48" t="s">
        <v>44</v>
      </c>
      <c r="E16" s="49" t="s">
        <v>45</v>
      </c>
      <c r="F16" s="49" t="s">
        <v>46</v>
      </c>
      <c r="G16" s="47">
        <v>15</v>
      </c>
      <c r="H16" s="49" t="s">
        <v>23</v>
      </c>
      <c r="I16" s="50">
        <v>250000</v>
      </c>
      <c r="J16" s="51">
        <v>600000</v>
      </c>
      <c r="K16" s="48">
        <f t="shared" si="0"/>
        <v>350000</v>
      </c>
      <c r="L16" s="52"/>
      <c r="M16" s="43"/>
    </row>
    <row r="17" spans="1:14" s="53" customFormat="1" ht="38.25">
      <c r="A17" s="45">
        <v>9</v>
      </c>
      <c r="B17" s="47" t="s">
        <v>47</v>
      </c>
      <c r="C17" s="47"/>
      <c r="D17" s="48" t="s">
        <v>48</v>
      </c>
      <c r="E17" s="49" t="s">
        <v>36</v>
      </c>
      <c r="F17" s="49" t="s">
        <v>49</v>
      </c>
      <c r="G17" s="47">
        <v>534260</v>
      </c>
      <c r="H17" s="49" t="s">
        <v>23</v>
      </c>
      <c r="I17" s="50">
        <v>167720</v>
      </c>
      <c r="J17" s="51">
        <v>557720</v>
      </c>
      <c r="K17" s="48">
        <f t="shared" si="0"/>
        <v>390000</v>
      </c>
      <c r="L17" s="52"/>
      <c r="M17" s="43"/>
    </row>
    <row r="18" spans="1:14" s="53" customFormat="1" ht="25.5">
      <c r="A18" s="45">
        <v>10</v>
      </c>
      <c r="B18" s="54" t="s">
        <v>50</v>
      </c>
      <c r="C18" s="54"/>
      <c r="D18" s="48" t="s">
        <v>51</v>
      </c>
      <c r="E18" s="49" t="s">
        <v>21</v>
      </c>
      <c r="F18" s="49" t="s">
        <v>52</v>
      </c>
      <c r="G18" s="55">
        <v>66</v>
      </c>
      <c r="H18" s="54" t="s">
        <v>23</v>
      </c>
      <c r="I18" s="55">
        <v>1000000</v>
      </c>
      <c r="J18" s="55">
        <v>1848000</v>
      </c>
      <c r="K18" s="48">
        <f t="shared" si="0"/>
        <v>848000</v>
      </c>
      <c r="L18" s="52"/>
      <c r="M18" s="56"/>
    </row>
    <row r="19" spans="1:14" s="53" customFormat="1" ht="51">
      <c r="A19" s="45">
        <v>11</v>
      </c>
      <c r="B19" s="47" t="s">
        <v>53</v>
      </c>
      <c r="C19" s="47"/>
      <c r="D19" s="48" t="s">
        <v>54</v>
      </c>
      <c r="E19" s="49" t="s">
        <v>36</v>
      </c>
      <c r="F19" s="49" t="s">
        <v>55</v>
      </c>
      <c r="G19" s="47">
        <v>65</v>
      </c>
      <c r="H19" s="49" t="s">
        <v>23</v>
      </c>
      <c r="I19" s="50">
        <v>84000</v>
      </c>
      <c r="J19" s="51">
        <v>280000</v>
      </c>
      <c r="K19" s="48">
        <f t="shared" si="0"/>
        <v>196000</v>
      </c>
      <c r="L19" s="52"/>
      <c r="M19" s="43"/>
      <c r="N19" s="57"/>
    </row>
    <row r="20" spans="1:14" s="53" customFormat="1" ht="25.5">
      <c r="A20" s="45">
        <v>12</v>
      </c>
      <c r="B20" s="47" t="s">
        <v>56</v>
      </c>
      <c r="C20" s="47"/>
      <c r="D20" s="48" t="s">
        <v>57</v>
      </c>
      <c r="E20" s="49" t="s">
        <v>21</v>
      </c>
      <c r="F20" s="49" t="s">
        <v>21</v>
      </c>
      <c r="G20" s="47">
        <v>80</v>
      </c>
      <c r="H20" s="49" t="s">
        <v>23</v>
      </c>
      <c r="I20" s="50">
        <v>78000</v>
      </c>
      <c r="J20" s="51">
        <v>258000</v>
      </c>
      <c r="K20" s="48">
        <f t="shared" si="0"/>
        <v>180000</v>
      </c>
      <c r="L20" s="52"/>
      <c r="M20" s="56"/>
      <c r="N20" s="57"/>
    </row>
    <row r="21" spans="1:14" s="53" customFormat="1" ht="25.5">
      <c r="A21" s="45">
        <v>13</v>
      </c>
      <c r="B21" s="46" t="s">
        <v>58</v>
      </c>
      <c r="C21" s="47"/>
      <c r="D21" s="48" t="s">
        <v>59</v>
      </c>
      <c r="E21" s="49" t="s">
        <v>21</v>
      </c>
      <c r="F21" s="49" t="s">
        <v>60</v>
      </c>
      <c r="G21" s="47">
        <v>400</v>
      </c>
      <c r="H21" s="49" t="s">
        <v>23</v>
      </c>
      <c r="I21" s="50">
        <v>80000</v>
      </c>
      <c r="J21" s="51">
        <v>250000</v>
      </c>
      <c r="K21" s="48">
        <f t="shared" si="0"/>
        <v>170000</v>
      </c>
      <c r="L21" s="52"/>
      <c r="M21" s="43"/>
    </row>
    <row r="22" spans="1:14" s="53" customFormat="1" ht="25.5">
      <c r="A22" s="45">
        <v>14</v>
      </c>
      <c r="B22" s="46" t="s">
        <v>61</v>
      </c>
      <c r="C22" s="47"/>
      <c r="D22" s="48" t="s">
        <v>62</v>
      </c>
      <c r="E22" s="49" t="s">
        <v>21</v>
      </c>
      <c r="F22" s="49" t="s">
        <v>63</v>
      </c>
      <c r="G22" s="47">
        <v>80</v>
      </c>
      <c r="H22" s="49" t="s">
        <v>23</v>
      </c>
      <c r="I22" s="50">
        <v>239370</v>
      </c>
      <c r="J22" s="51">
        <v>797900</v>
      </c>
      <c r="K22" s="48">
        <f t="shared" si="0"/>
        <v>558530</v>
      </c>
      <c r="L22" s="52"/>
    </row>
    <row r="23" spans="1:14" s="53" customFormat="1" ht="51">
      <c r="A23" s="45">
        <v>15</v>
      </c>
      <c r="B23" s="46" t="s">
        <v>64</v>
      </c>
      <c r="C23" s="47"/>
      <c r="D23" s="48" t="s">
        <v>65</v>
      </c>
      <c r="E23" s="49" t="s">
        <v>21</v>
      </c>
      <c r="F23" s="49" t="s">
        <v>66</v>
      </c>
      <c r="G23" s="47">
        <v>250</v>
      </c>
      <c r="H23" s="49" t="s">
        <v>23</v>
      </c>
      <c r="I23" s="50">
        <v>120000</v>
      </c>
      <c r="J23" s="51">
        <v>400000</v>
      </c>
      <c r="K23" s="48">
        <f t="shared" si="0"/>
        <v>280000</v>
      </c>
      <c r="L23" s="52"/>
      <c r="M23" s="43"/>
    </row>
    <row r="24" spans="1:14" s="53" customFormat="1" ht="25.5">
      <c r="A24" s="45">
        <v>16</v>
      </c>
      <c r="B24" s="46" t="s">
        <v>67</v>
      </c>
      <c r="C24" s="47"/>
      <c r="D24" s="48" t="s">
        <v>68</v>
      </c>
      <c r="E24" s="49" t="s">
        <v>21</v>
      </c>
      <c r="F24" s="49" t="s">
        <v>69</v>
      </c>
      <c r="G24" s="47">
        <v>14</v>
      </c>
      <c r="H24" s="49">
        <v>308</v>
      </c>
      <c r="I24" s="50">
        <v>187572</v>
      </c>
      <c r="J24" s="51">
        <v>596562</v>
      </c>
      <c r="K24" s="48">
        <f t="shared" si="0"/>
        <v>408990</v>
      </c>
      <c r="L24" s="52"/>
    </row>
    <row r="25" spans="1:14" s="53" customFormat="1" ht="51">
      <c r="A25" s="45">
        <v>17</v>
      </c>
      <c r="B25" s="47" t="s">
        <v>70</v>
      </c>
      <c r="C25" s="47"/>
      <c r="D25" s="48" t="s">
        <v>71</v>
      </c>
      <c r="E25" s="49" t="s">
        <v>21</v>
      </c>
      <c r="F25" s="49" t="s">
        <v>72</v>
      </c>
      <c r="G25" s="47">
        <v>58</v>
      </c>
      <c r="H25" s="49" t="s">
        <v>23</v>
      </c>
      <c r="I25" s="50">
        <v>35000</v>
      </c>
      <c r="J25" s="51">
        <v>110000</v>
      </c>
      <c r="K25" s="48">
        <f t="shared" si="0"/>
        <v>75000</v>
      </c>
      <c r="L25" s="52"/>
      <c r="M25" s="43"/>
    </row>
    <row r="26" spans="1:14" s="53" customFormat="1" ht="38.25">
      <c r="A26" s="45">
        <v>18</v>
      </c>
      <c r="B26" s="46" t="s">
        <v>73</v>
      </c>
      <c r="C26" s="47"/>
      <c r="D26" s="48" t="s">
        <v>74</v>
      </c>
      <c r="E26" s="49" t="s">
        <v>45</v>
      </c>
      <c r="F26" s="49" t="s">
        <v>75</v>
      </c>
      <c r="G26" s="47">
        <v>650</v>
      </c>
      <c r="H26" s="49" t="s">
        <v>23</v>
      </c>
      <c r="I26" s="50">
        <v>1800000</v>
      </c>
      <c r="J26" s="51">
        <v>2300000</v>
      </c>
      <c r="K26" s="48">
        <f t="shared" si="0"/>
        <v>500000</v>
      </c>
      <c r="L26" s="52"/>
    </row>
    <row r="27" spans="1:14" s="53" customFormat="1" ht="25.5">
      <c r="A27" s="45">
        <v>19</v>
      </c>
      <c r="B27" s="46" t="s">
        <v>76</v>
      </c>
      <c r="C27" s="47"/>
      <c r="D27" s="48" t="s">
        <v>77</v>
      </c>
      <c r="E27" s="49" t="s">
        <v>21</v>
      </c>
      <c r="F27" s="49" t="s">
        <v>78</v>
      </c>
      <c r="G27" s="47">
        <v>250</v>
      </c>
      <c r="H27" s="49">
        <v>15</v>
      </c>
      <c r="I27" s="50">
        <v>30000</v>
      </c>
      <c r="J27" s="51">
        <v>90000</v>
      </c>
      <c r="K27" s="48">
        <f t="shared" si="0"/>
        <v>60000</v>
      </c>
      <c r="L27" s="52"/>
    </row>
    <row r="28" spans="1:14" s="53" customFormat="1" ht="38.25">
      <c r="A28" s="45">
        <v>20</v>
      </c>
      <c r="B28" s="47" t="s">
        <v>79</v>
      </c>
      <c r="C28" s="47"/>
      <c r="D28" s="48" t="s">
        <v>80</v>
      </c>
      <c r="E28" s="49" t="s">
        <v>21</v>
      </c>
      <c r="F28" s="49" t="s">
        <v>81</v>
      </c>
      <c r="G28" s="47">
        <v>90</v>
      </c>
      <c r="H28" s="49" t="s">
        <v>23</v>
      </c>
      <c r="I28" s="50">
        <v>115000</v>
      </c>
      <c r="J28" s="51">
        <v>375000</v>
      </c>
      <c r="K28" s="48">
        <f t="shared" si="0"/>
        <v>260000</v>
      </c>
      <c r="L28" s="52"/>
      <c r="M28" s="43"/>
    </row>
    <row r="29" spans="1:14" s="53" customFormat="1" ht="38.25">
      <c r="A29" s="45">
        <v>21</v>
      </c>
      <c r="B29" s="46" t="s">
        <v>82</v>
      </c>
      <c r="C29" s="47"/>
      <c r="D29" s="48" t="s">
        <v>83</v>
      </c>
      <c r="E29" s="49" t="s">
        <v>36</v>
      </c>
      <c r="F29" s="49" t="s">
        <v>84</v>
      </c>
      <c r="G29" s="47">
        <v>30</v>
      </c>
      <c r="H29" s="49" t="s">
        <v>23</v>
      </c>
      <c r="I29" s="50">
        <v>90000</v>
      </c>
      <c r="J29" s="51">
        <v>290000</v>
      </c>
      <c r="K29" s="48">
        <v>200000</v>
      </c>
      <c r="L29" s="52"/>
    </row>
    <row r="30" spans="1:14" s="53" customFormat="1" ht="38.25">
      <c r="A30" s="45">
        <v>22</v>
      </c>
      <c r="B30" s="46" t="s">
        <v>85</v>
      </c>
      <c r="C30" s="47"/>
      <c r="D30" s="48" t="s">
        <v>86</v>
      </c>
      <c r="E30" s="49" t="s">
        <v>45</v>
      </c>
      <c r="F30" s="49" t="s">
        <v>87</v>
      </c>
      <c r="G30" s="47">
        <v>350</v>
      </c>
      <c r="H30" s="49" t="s">
        <v>23</v>
      </c>
      <c r="I30" s="50">
        <v>2500000</v>
      </c>
      <c r="J30" s="51">
        <v>3000000</v>
      </c>
      <c r="K30" s="48">
        <f t="shared" ref="K30:K35" si="1">J30-I30</f>
        <v>500000</v>
      </c>
      <c r="L30" s="52"/>
      <c r="M30" s="43"/>
    </row>
    <row r="31" spans="1:14" ht="25.5">
      <c r="A31" s="45">
        <v>23</v>
      </c>
      <c r="B31" s="46" t="s">
        <v>88</v>
      </c>
      <c r="C31" s="47"/>
      <c r="D31" s="48" t="s">
        <v>89</v>
      </c>
      <c r="E31" s="49" t="s">
        <v>21</v>
      </c>
      <c r="F31" s="49" t="s">
        <v>90</v>
      </c>
      <c r="G31" s="47">
        <v>150</v>
      </c>
      <c r="H31" s="49" t="s">
        <v>23</v>
      </c>
      <c r="I31" s="50">
        <v>65000</v>
      </c>
      <c r="J31" s="51">
        <v>215000</v>
      </c>
      <c r="K31" s="48">
        <f t="shared" si="1"/>
        <v>150000</v>
      </c>
      <c r="L31" s="52"/>
    </row>
    <row r="32" spans="1:14" ht="25.5">
      <c r="A32" s="45">
        <v>24</v>
      </c>
      <c r="B32" s="46" t="s">
        <v>91</v>
      </c>
      <c r="C32" s="47"/>
      <c r="D32" s="48" t="s">
        <v>92</v>
      </c>
      <c r="E32" s="49" t="s">
        <v>21</v>
      </c>
      <c r="F32" s="49" t="s">
        <v>93</v>
      </c>
      <c r="G32" s="47">
        <v>50000</v>
      </c>
      <c r="H32" s="49" t="s">
        <v>23</v>
      </c>
      <c r="I32" s="50">
        <v>600000</v>
      </c>
      <c r="J32" s="51">
        <v>1000000</v>
      </c>
      <c r="K32" s="48">
        <f t="shared" si="1"/>
        <v>400000</v>
      </c>
      <c r="L32" s="52"/>
    </row>
    <row r="33" spans="1:75" ht="38.25">
      <c r="A33" s="45">
        <v>25</v>
      </c>
      <c r="B33" s="46" t="s">
        <v>94</v>
      </c>
      <c r="C33" s="47"/>
      <c r="D33" s="48" t="s">
        <v>95</v>
      </c>
      <c r="E33" s="49" t="s">
        <v>36</v>
      </c>
      <c r="F33" s="49" t="s">
        <v>96</v>
      </c>
      <c r="G33" s="47">
        <v>400</v>
      </c>
      <c r="H33" s="49" t="s">
        <v>23</v>
      </c>
      <c r="I33" s="50">
        <v>540000</v>
      </c>
      <c r="J33" s="51">
        <v>1140000</v>
      </c>
      <c r="K33" s="48">
        <f t="shared" si="1"/>
        <v>600000</v>
      </c>
      <c r="L33" s="52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</row>
    <row r="34" spans="1:75" s="65" customFormat="1" ht="38.25">
      <c r="A34" s="45">
        <v>26</v>
      </c>
      <c r="B34" s="47" t="s">
        <v>97</v>
      </c>
      <c r="C34" s="47"/>
      <c r="D34" s="48" t="s">
        <v>98</v>
      </c>
      <c r="E34" s="49" t="s">
        <v>36</v>
      </c>
      <c r="F34" s="49" t="s">
        <v>99</v>
      </c>
      <c r="G34" s="47">
        <v>2802</v>
      </c>
      <c r="H34" s="49">
        <v>300</v>
      </c>
      <c r="I34" s="50">
        <v>339297</v>
      </c>
      <c r="J34" s="51">
        <v>1130985</v>
      </c>
      <c r="K34" s="48">
        <f t="shared" si="1"/>
        <v>791688</v>
      </c>
      <c r="L34" s="52"/>
      <c r="M34" s="60"/>
      <c r="N34" s="61"/>
      <c r="O34" s="62"/>
      <c r="P34" s="62"/>
      <c r="Q34" s="61"/>
      <c r="R34" s="61"/>
      <c r="S34" s="63" t="s">
        <v>100</v>
      </c>
      <c r="T34" s="63"/>
      <c r="U34" s="64"/>
      <c r="V34" s="20"/>
      <c r="W34" s="20"/>
      <c r="X34" s="20"/>
      <c r="Y34" s="20"/>
      <c r="Z34" s="20"/>
      <c r="AA34" s="20"/>
      <c r="AB34" s="20"/>
      <c r="AC34" s="20"/>
      <c r="AD34" s="20"/>
    </row>
    <row r="35" spans="1:75" s="65" customFormat="1" ht="26.25" thickBot="1">
      <c r="A35" s="66">
        <v>27</v>
      </c>
      <c r="B35" s="67" t="s">
        <v>101</v>
      </c>
      <c r="C35" s="68"/>
      <c r="D35" s="69" t="s">
        <v>102</v>
      </c>
      <c r="E35" s="70" t="s">
        <v>21</v>
      </c>
      <c r="F35" s="70" t="s">
        <v>103</v>
      </c>
      <c r="G35" s="68">
        <v>20</v>
      </c>
      <c r="H35" s="70" t="s">
        <v>23</v>
      </c>
      <c r="I35" s="71">
        <v>100000</v>
      </c>
      <c r="J35" s="72">
        <v>280000</v>
      </c>
      <c r="K35" s="69">
        <f t="shared" si="1"/>
        <v>180000</v>
      </c>
      <c r="L35" s="73"/>
      <c r="M35" s="60"/>
      <c r="N35" s="61"/>
      <c r="O35" s="62"/>
      <c r="P35" s="62"/>
      <c r="Q35" s="61"/>
      <c r="R35" s="61"/>
      <c r="S35" s="63" t="s">
        <v>27</v>
      </c>
      <c r="T35" s="63" t="s">
        <v>23</v>
      </c>
      <c r="U35" s="64" t="s">
        <v>23</v>
      </c>
      <c r="V35" s="20"/>
      <c r="W35" s="20"/>
      <c r="X35" s="20"/>
      <c r="Y35" s="20"/>
      <c r="Z35" s="20"/>
      <c r="AA35" s="20"/>
      <c r="AB35" s="20"/>
      <c r="AC35" s="20"/>
      <c r="AD35" s="20"/>
    </row>
    <row r="36" spans="1:75" ht="15" customHeight="1">
      <c r="A36" s="74"/>
      <c r="B36" s="74"/>
      <c r="C36" s="75"/>
      <c r="D36" s="76"/>
      <c r="E36" s="77"/>
      <c r="F36" s="77"/>
      <c r="G36" s="75"/>
      <c r="H36" s="77"/>
      <c r="I36" s="78"/>
      <c r="J36" s="79"/>
      <c r="K36" s="76"/>
      <c r="L36" s="60"/>
      <c r="M36" s="60"/>
      <c r="N36" s="61"/>
      <c r="O36" s="62"/>
      <c r="P36" s="62"/>
      <c r="Q36" s="61"/>
      <c r="R36" s="61"/>
      <c r="S36" s="63"/>
      <c r="T36" s="63"/>
      <c r="U36" s="64"/>
      <c r="V36" s="10"/>
      <c r="W36" s="10"/>
      <c r="X36" s="10"/>
      <c r="Y36" s="10"/>
      <c r="Z36" s="10"/>
      <c r="AA36" s="10"/>
      <c r="AB36" s="10"/>
      <c r="AC36" s="10"/>
      <c r="AD36" s="10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</row>
    <row r="37" spans="1:75" ht="15" customHeight="1">
      <c r="A37" s="74"/>
      <c r="B37" s="74"/>
      <c r="C37" s="75"/>
      <c r="D37" s="76"/>
      <c r="E37" s="77"/>
      <c r="F37" s="77"/>
      <c r="G37" s="75"/>
      <c r="H37" s="77"/>
      <c r="I37" s="78"/>
      <c r="J37" s="79"/>
      <c r="K37" s="76"/>
      <c r="L37" s="60"/>
      <c r="M37" s="60"/>
      <c r="N37" s="61"/>
      <c r="O37" s="62"/>
      <c r="P37" s="62"/>
      <c r="Q37" s="61"/>
      <c r="R37" s="61"/>
      <c r="S37" s="63"/>
      <c r="T37" s="63"/>
      <c r="U37" s="64"/>
      <c r="V37" s="10"/>
      <c r="W37" s="10"/>
      <c r="X37" s="10"/>
      <c r="Y37" s="10"/>
      <c r="Z37" s="10"/>
      <c r="AA37" s="10"/>
      <c r="AB37" s="10"/>
      <c r="AC37" s="10"/>
      <c r="AD37" s="10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</row>
    <row r="38" spans="1:75" ht="15" customHeight="1">
      <c r="A38" s="74"/>
      <c r="B38" s="74"/>
      <c r="C38" s="75"/>
      <c r="D38" s="76"/>
      <c r="E38" s="77"/>
      <c r="F38" s="77"/>
      <c r="G38" s="75"/>
      <c r="H38" s="77"/>
      <c r="I38" s="78"/>
      <c r="J38" s="79"/>
      <c r="K38" s="76"/>
      <c r="L38" s="60"/>
      <c r="M38" s="60"/>
      <c r="N38" s="61"/>
      <c r="O38" s="62"/>
      <c r="P38" s="62"/>
      <c r="Q38" s="61"/>
      <c r="R38" s="61"/>
      <c r="S38" s="63"/>
      <c r="T38" s="63"/>
      <c r="U38" s="64"/>
      <c r="V38" s="10"/>
      <c r="W38" s="10"/>
      <c r="X38" s="10"/>
      <c r="Y38" s="10"/>
      <c r="Z38" s="10"/>
      <c r="AA38" s="10"/>
      <c r="AB38" s="10"/>
      <c r="AC38" s="10"/>
      <c r="AD38" s="10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</row>
    <row r="39" spans="1:75" ht="15" customHeight="1">
      <c r="A39" s="74"/>
      <c r="B39" s="74"/>
      <c r="C39" s="75"/>
      <c r="D39" s="76"/>
      <c r="E39" s="77"/>
      <c r="F39" s="77"/>
      <c r="G39" s="75"/>
      <c r="H39" s="77"/>
      <c r="I39" s="78"/>
      <c r="J39" s="79"/>
      <c r="K39" s="76"/>
      <c r="L39" s="60"/>
      <c r="M39" s="60"/>
      <c r="N39" s="61"/>
      <c r="O39" s="62"/>
      <c r="P39" s="62"/>
      <c r="Q39" s="61"/>
      <c r="R39" s="61"/>
      <c r="S39" s="63"/>
      <c r="T39" s="63"/>
      <c r="U39" s="64"/>
      <c r="V39" s="10"/>
      <c r="W39" s="10"/>
      <c r="X39" s="10"/>
      <c r="Y39" s="10"/>
      <c r="Z39" s="10"/>
      <c r="AA39" s="10"/>
      <c r="AB39" s="10"/>
      <c r="AC39" s="10"/>
      <c r="AD39" s="10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</row>
    <row r="40" spans="1:75" ht="15" customHeight="1">
      <c r="A40" s="74"/>
      <c r="B40" s="74"/>
      <c r="C40" s="75"/>
      <c r="D40" s="76"/>
      <c r="E40" s="77"/>
      <c r="F40" s="77"/>
      <c r="G40" s="75"/>
      <c r="H40" s="77"/>
      <c r="I40" s="78"/>
      <c r="J40" s="79"/>
      <c r="K40" s="76"/>
      <c r="L40" s="60"/>
      <c r="M40" s="60"/>
      <c r="N40" s="61"/>
      <c r="O40" s="62"/>
      <c r="P40" s="62"/>
      <c r="Q40" s="61"/>
      <c r="R40" s="61"/>
      <c r="S40" s="63"/>
      <c r="T40" s="63"/>
      <c r="U40" s="64"/>
      <c r="V40" s="10"/>
      <c r="W40" s="10"/>
      <c r="X40" s="10"/>
      <c r="Y40" s="10"/>
      <c r="Z40" s="10"/>
      <c r="AA40" s="10"/>
      <c r="AB40" s="10"/>
      <c r="AC40" s="10"/>
      <c r="AD40" s="10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</row>
    <row r="41" spans="1:75" ht="15" customHeight="1">
      <c r="A41" s="80" t="s">
        <v>104</v>
      </c>
      <c r="B41" s="81"/>
      <c r="C41" s="82"/>
      <c r="D41" s="83"/>
      <c r="E41" s="83"/>
      <c r="F41" s="83"/>
      <c r="G41" s="82"/>
      <c r="H41" s="82"/>
      <c r="I41" s="84"/>
      <c r="J41" s="85"/>
      <c r="K41" s="85"/>
      <c r="L41" s="86"/>
    </row>
    <row r="42" spans="1:75" ht="15" customHeight="1">
      <c r="A42" s="82"/>
      <c r="B42" s="82"/>
      <c r="C42" s="82"/>
      <c r="D42" s="83"/>
      <c r="E42" s="83"/>
      <c r="F42" s="83"/>
      <c r="G42" s="82"/>
      <c r="H42" s="82"/>
      <c r="I42" s="84"/>
      <c r="J42" s="85"/>
      <c r="K42" s="85"/>
      <c r="L42" s="86"/>
    </row>
    <row r="43" spans="1:75" ht="15" customHeight="1">
      <c r="A43" s="82"/>
      <c r="B43" s="82"/>
      <c r="C43" s="82"/>
      <c r="D43" s="83"/>
      <c r="E43" s="87"/>
      <c r="F43" s="88"/>
      <c r="G43" s="89"/>
      <c r="H43" s="89" t="s">
        <v>105</v>
      </c>
      <c r="I43" s="90"/>
      <c r="J43" s="82"/>
      <c r="K43" s="82"/>
      <c r="L43" s="86"/>
    </row>
    <row r="44" spans="1:75" ht="15" customHeight="1">
      <c r="A44" s="82"/>
      <c r="B44" s="82"/>
      <c r="C44" s="82"/>
      <c r="D44" s="83"/>
      <c r="E44" s="87"/>
      <c r="F44" s="88"/>
      <c r="G44" s="89"/>
      <c r="H44" s="89" t="s">
        <v>106</v>
      </c>
      <c r="I44" s="90"/>
      <c r="J44" s="82"/>
      <c r="K44" s="82"/>
      <c r="L44" s="86"/>
    </row>
    <row r="45" spans="1:75">
      <c r="F45" s="92"/>
      <c r="G45" s="93"/>
      <c r="H45" s="94"/>
      <c r="I45" s="95"/>
    </row>
  </sheetData>
  <autoFilter ref="A8:BW8"/>
  <mergeCells count="6">
    <mergeCell ref="A6:B6"/>
    <mergeCell ref="A1:B1"/>
    <mergeCell ref="A2:B2"/>
    <mergeCell ref="A3:B3"/>
    <mergeCell ref="A4:B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egészségügy</vt:lpstr>
      <vt:lpstr>egészségügy!Nyomtatási_cím</vt:lpstr>
      <vt:lpstr>egészségügy!Nyomtatási_terület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gyulai.petra</dc:creator>
  <cp:lastModifiedBy>gyulai.petra</cp:lastModifiedBy>
  <dcterms:created xsi:type="dcterms:W3CDTF">2016-06-22T06:14:09Z</dcterms:created>
  <dcterms:modified xsi:type="dcterms:W3CDTF">2016-06-22T11:48:41Z</dcterms:modified>
</cp:coreProperties>
</file>