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oktatás" sheetId="1" r:id="rId1"/>
  </sheets>
  <definedNames>
    <definedName name="_xlnm._FilterDatabase" localSheetId="0" hidden="1">oktatás!$A$8:$L$98</definedName>
    <definedName name="_xlnm.Print_Titles" localSheetId="0">oktatás!$8:$8</definedName>
    <definedName name="_xlnm.Print_Area" localSheetId="0">oktatás!$A$1:$M$107</definedName>
  </definedNames>
  <calcPr calcId="125725"/>
</workbook>
</file>

<file path=xl/calcChain.xml><?xml version="1.0" encoding="utf-8"?>
<calcChain xmlns="http://schemas.openxmlformats.org/spreadsheetml/2006/main">
  <c r="K98" i="1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6"/>
  <c r="J6"/>
  <c r="I6"/>
  <c r="D3"/>
</calcChain>
</file>

<file path=xl/sharedStrings.xml><?xml version="1.0" encoding="utf-8"?>
<sst xmlns="http://schemas.openxmlformats.org/spreadsheetml/2006/main" count="449" uniqueCount="253">
  <si>
    <t>A pályázati előirányzat megnevezése:</t>
  </si>
  <si>
    <t>OKTATÁSI PROGRAMOK</t>
  </si>
  <si>
    <t>A támogatás keretösszege:</t>
  </si>
  <si>
    <t>A pályázatokban igényelt összeg:</t>
  </si>
  <si>
    <t>5%-os tartalékkeret:</t>
  </si>
  <si>
    <t>A felosztható összeg:</t>
  </si>
  <si>
    <t>A Bizottság véleménye:</t>
  </si>
  <si>
    <t>Sorszám</t>
  </si>
  <si>
    <t>Iktatószám</t>
  </si>
  <si>
    <t>Szerződés Iktatószáma</t>
  </si>
  <si>
    <t>Pályázó neve</t>
  </si>
  <si>
    <t>Támogatási cél megnevezése</t>
  </si>
  <si>
    <t>A pályázat címe</t>
  </si>
  <si>
    <t>Projektben résztvevők létszáma</t>
  </si>
  <si>
    <t>Önerő Munkaóra</t>
  </si>
  <si>
    <t>Önerő</t>
  </si>
  <si>
    <t>Teljes költség</t>
  </si>
  <si>
    <t>Pályázott összeg</t>
  </si>
  <si>
    <t>Bizottság véleménye</t>
  </si>
  <si>
    <t>14396-2/2016</t>
  </si>
  <si>
    <t>"A lakótelepi gyermekekért" Alapítvány</t>
  </si>
  <si>
    <t>Tehetséggondozást kiemelt célként kezelő programok támogatása</t>
  </si>
  <si>
    <t>A Kecskeméti Széchenyivárosi Arany János Általános Iskolában a 24. Varjú Lajos Országos Természettudományi Emlékverseny megrendezésének támogatása</t>
  </si>
  <si>
    <t>-</t>
  </si>
  <si>
    <t>14396-34/2016</t>
  </si>
  <si>
    <t>A Kecskeméti Kodály Iskoláért Alapítvány</t>
  </si>
  <si>
    <t>XXIV. Kecskeméti Aszfaltrajzverseny 2017. május</t>
  </si>
  <si>
    <t>14396-33/2016</t>
  </si>
  <si>
    <t>Alapítvány a Kecskeméti Katona József Gimnáziumért</t>
  </si>
  <si>
    <t>Kecskeméti tanulók tanulmányi versenyeken való részvételének támogatása és a felkészítő tanárok jutalmazása</t>
  </si>
  <si>
    <t>A Bács-Kiskun megyei Szakács Jenő fizikaverseny lebonyolításának támogatása</t>
  </si>
  <si>
    <t>14396-16/2016</t>
  </si>
  <si>
    <t>Appendix Alapítvány a Bolyai János Gimnáziumért</t>
  </si>
  <si>
    <t>Városi német nyelvi versenyek megvalósítása</t>
  </si>
  <si>
    <t>14396-15/2016</t>
  </si>
  <si>
    <t>Természettudományos tehetséggondozó versenyek általános iskolai tanulók számára</t>
  </si>
  <si>
    <t>14396-23/2016</t>
  </si>
  <si>
    <t>Bács-Kiskun Megyei Önkormányzat Kórházáért Alapítvány</t>
  </si>
  <si>
    <t>A köznevelési intézmények tevékenységéhez, működéséhez kapcsolódó továbbképzések</t>
  </si>
  <si>
    <t>Alapszintű újraélesztés oktatása a középiskolákban tanároknak és diákoknak, Gyógyító bocsok ismeretterjesztő program</t>
  </si>
  <si>
    <t>14396-35/2016</t>
  </si>
  <si>
    <t>Bárányka Keresztyén Óvoda</t>
  </si>
  <si>
    <t>Köznevelési intézmények jubileumi rendezvényei megtartásának és jubileumi kiadványai kiadásának támogatása.</t>
  </si>
  <si>
    <t>10 éve Együtt Egymásért jubileumi programsorozat</t>
  </si>
  <si>
    <t>14396-19/2016</t>
  </si>
  <si>
    <t>Corvin az Emberközpontú Nevelésért Alapítvány</t>
  </si>
  <si>
    <t>Királyok Klubja</t>
  </si>
  <si>
    <t>14396-18/2016</t>
  </si>
  <si>
    <t>Alsós humán- és reál munkaközösség tehetséges tanulóinak iskolai versenyei</t>
  </si>
  <si>
    <t>14396-11/2016</t>
  </si>
  <si>
    <t>Corvina Óvoda</t>
  </si>
  <si>
    <t>Ovi-Kupa 2017</t>
  </si>
  <si>
    <t>14396-13/2016</t>
  </si>
  <si>
    <t>Micimackó mesemondó nap</t>
  </si>
  <si>
    <t>14396-12/2016</t>
  </si>
  <si>
    <t>Irka-firka tehetségműhely papírmerítése</t>
  </si>
  <si>
    <t>14396-14/2016</t>
  </si>
  <si>
    <t xml:space="preserve">Corvina Óvoda </t>
  </si>
  <si>
    <t>Pöttöm próba közlekedési verseny óvodák között</t>
  </si>
  <si>
    <t>14396-9/2016</t>
  </si>
  <si>
    <t>Ferenczy Ida Óvoda</t>
  </si>
  <si>
    <t>Óvodások 9. Városi Versmondó Találkozójának megszervezése</t>
  </si>
  <si>
    <t>14396-6/2016</t>
  </si>
  <si>
    <t xml:space="preserve">Ferenczy Ida Óvoda </t>
  </si>
  <si>
    <t>Bóbita bábtalálkozó szervezése</t>
  </si>
  <si>
    <t>14396-7/2016</t>
  </si>
  <si>
    <t>Fejlesztőpedagógiai óvodaközi programok szervezése</t>
  </si>
  <si>
    <t>14396-8/2016</t>
  </si>
  <si>
    <t>Mihály-napi Vásár megrendezésével hagyományaink ápolása</t>
  </si>
  <si>
    <t>14396-5/2016</t>
  </si>
  <si>
    <t>50 éves az óvoda</t>
  </si>
  <si>
    <t>14396-37/2016</t>
  </si>
  <si>
    <t>Gondoskodásból Jeles Szociális Szövetkezet</t>
  </si>
  <si>
    <t>Hátrányos helyzetű csoportokat segítő tartós és folyamatos programok támogatása</t>
  </si>
  <si>
    <t>K-Téka Tudástár</t>
  </si>
  <si>
    <t>14396-25/2016</t>
  </si>
  <si>
    <t xml:space="preserve">Hírös Agóra Kulturális és Ifjúsági Központ Nonprofit Kft. </t>
  </si>
  <si>
    <t>Múzsák az osztályteremben - drámapedagógiai szakmai műhelyek programok a köznevelési intézményekben dolgozó pedagógusok részvételével</t>
  </si>
  <si>
    <t>14396-28/2016</t>
  </si>
  <si>
    <t>Hitel a Jövőnek Alapítvány</t>
  </si>
  <si>
    <t>Diáksikerek a Széchenyiben Kecskemét hírnevéért</t>
  </si>
  <si>
    <t>14396-27/2016</t>
  </si>
  <si>
    <t>Kecskemét tehetséges fiataljainak bemutatkozása a dornbirni Tavaszi Fesztiválon</t>
  </si>
  <si>
    <t>14396-40/2016</t>
  </si>
  <si>
    <t>Kálmán Lajos Óvoda</t>
  </si>
  <si>
    <t>Képességfejlesztés a Bíró Oviban</t>
  </si>
  <si>
    <t>14396-41/2016</t>
  </si>
  <si>
    <t>Zene szeretetére nevelés</t>
  </si>
  <si>
    <t>14396-42/2016</t>
  </si>
  <si>
    <t xml:space="preserve">Kálmán Lajos Óvoda </t>
  </si>
  <si>
    <t>40 éves az Egyetértés Utcai Óvoda - jubileumi ünnepség</t>
  </si>
  <si>
    <t>14396-43/2016</t>
  </si>
  <si>
    <t>Egészségnap</t>
  </si>
  <si>
    <t>14396-44/2016</t>
  </si>
  <si>
    <t>Népi Játék- és Gyermektánc Találkozó</t>
  </si>
  <si>
    <t>14396-45/2016</t>
  </si>
  <si>
    <t>Tök-jó napi vigasság</t>
  </si>
  <si>
    <t>14396-46/2016</t>
  </si>
  <si>
    <t>Jubileumi Fülemüle Fesztivál</t>
  </si>
  <si>
    <t>14396-47/2016</t>
  </si>
  <si>
    <t>Varázshegy Fesztivál</t>
  </si>
  <si>
    <t>14396-66/2016</t>
  </si>
  <si>
    <t>Kandó Kálmán Iskolai Alapítvány</t>
  </si>
  <si>
    <t>Elektronikai eszközépítés, a tehetséges tanulók támogatása</t>
  </si>
  <si>
    <t>Hiánypótlás alatt</t>
  </si>
  <si>
    <t>14396-32/2016</t>
  </si>
  <si>
    <t>Kecskeméti Móricz Zsigmond Iskoláért Alapítvány</t>
  </si>
  <si>
    <t>A hátrányos helyzetű tanulók felzárkóztató és esélyteremtő programjainak támogatása</t>
  </si>
  <si>
    <t>Hátrányos helyzetű tanulók felzárkóztatása a kompetencia alapú oktatásban</t>
  </si>
  <si>
    <t>14396-31/2016</t>
  </si>
  <si>
    <t>Móricz felolvasó verseny</t>
  </si>
  <si>
    <t>14396-92/2016</t>
  </si>
  <si>
    <t>Kecskeméti Református Általános Iskola</t>
  </si>
  <si>
    <t>XX. "Velünk az Isten!" Országos Bibliaismereti Verseny</t>
  </si>
  <si>
    <t>14396-91/2016</t>
  </si>
  <si>
    <t>Kecskeméti Református Egyházközség</t>
  </si>
  <si>
    <t>Tavaszköszöntő Városi Versmondó Találkozó szervezése a Kecskeméti Református Pálmácska Óvodában - nagycsoportos óvodásoknak</t>
  </si>
  <si>
    <t>14396-54/2016</t>
  </si>
  <si>
    <t>Kecskeméti Szakképzési Centrum</t>
  </si>
  <si>
    <t>Kollégiumi Média-kör online csatornájának létrehozása</t>
  </si>
  <si>
    <t>14396-55/2016</t>
  </si>
  <si>
    <t>Most mutasd meg! - városi kollégiumi Ki Mit Tud</t>
  </si>
  <si>
    <t>14396-38/2016</t>
  </si>
  <si>
    <t>Kertváros Alapítvány</t>
  </si>
  <si>
    <t>Kutyaterápiás órák a Kertvárosi Iskolában</t>
  </si>
  <si>
    <t>14396-39/2016</t>
  </si>
  <si>
    <t>Múzeumpedagógiai órák a Kertvárosi Iskolában</t>
  </si>
  <si>
    <t>14396-67/2016</t>
  </si>
  <si>
    <t>Klebelsberg Intézményfenntartó Központ Kecskeméti Tankerülete Kecskeméti Corvin Mátyás Általános Iskola Hunyadi János Általános Iskolája</t>
  </si>
  <si>
    <t>Az SNI-s tanulók beszédének és képzeletének fejlesztése mese segítségével</t>
  </si>
  <si>
    <t>14396-68/2016</t>
  </si>
  <si>
    <t>Idegennyelv oktatás</t>
  </si>
  <si>
    <t>14396-69/2016</t>
  </si>
  <si>
    <t>Mozgásterápia a BTM-s és az SNI-s tanulók számára</t>
  </si>
  <si>
    <t>14396-70/2016</t>
  </si>
  <si>
    <t>Gyerekgondnok - továbbképzés a Kecskeméti Corvin Mátyás Általános Iskola Hunyadi János Általános Iskolájában dolgozó pedagógusok számára</t>
  </si>
  <si>
    <t>14396-71/2016</t>
  </si>
  <si>
    <t>Színházlátogatás a hátrányos helyzetű és az SNI-s tanulók számára</t>
  </si>
  <si>
    <t>14396-72/2016</t>
  </si>
  <si>
    <t>Klebelsberg Intézményfenntartó Központ Kecskeméti Tankerülete Kecskeméti Corvin Mátyás Általános Iskola</t>
  </si>
  <si>
    <t>A hátrányos helyzetű tanulók felzárkóztató és esélyteremtő programjainak támogatása Fejlesztő szakmai fórum</t>
  </si>
  <si>
    <t>14396-73/2016</t>
  </si>
  <si>
    <t>Klebelsberg Intézményfenntartó Központ Kecskeméti Tankerülete Kecskeméti Vásárhelyi Pál Általános Iskola és Alapfokú Művészeti Iskola</t>
  </si>
  <si>
    <t>Játszva gondolkodj városi verseny</t>
  </si>
  <si>
    <t>14396-74/2016</t>
  </si>
  <si>
    <t>Klebelsberg Intézményfenntartó Központ Kecskeméti Tankerülete Kecskeméti Óvoda, Általános Iskola, Készségfejlesztő Speciális Szakiskola, Kollégium, Gyermekotthon és Szociális Intézmény, Egységes Gyógypedagógiai Módszertani Intézmény</t>
  </si>
  <si>
    <t>10 éves a Kecskeméti Gyógypedagógia Módszertani Intézmény</t>
  </si>
  <si>
    <t>14396-75/2016</t>
  </si>
  <si>
    <t>Klebelsberg Intézményfenntartó Központ Kecskeméti Tankerülete Kecskeméti Belvárosi Zrínyi Ilona Általános Iskola</t>
  </si>
  <si>
    <t>Beavató Színház</t>
  </si>
  <si>
    <t>14396-76/2016</t>
  </si>
  <si>
    <t>Mozogjunk együtt!</t>
  </si>
  <si>
    <t>14396-77/2016</t>
  </si>
  <si>
    <t>Iránytű</t>
  </si>
  <si>
    <t>14396-78/2016</t>
  </si>
  <si>
    <t>Vízbiztonság kialakítása, és úszás tudás javítása az 1-2, 3-4, 5-6. osztályban</t>
  </si>
  <si>
    <t>14396-79/2016</t>
  </si>
  <si>
    <t>Damjanich napok rendezvénysorozata</t>
  </si>
  <si>
    <t>14396-80/2016</t>
  </si>
  <si>
    <t>Városi Népdaléneklési Verseny megszervezése, lebonyolítása</t>
  </si>
  <si>
    <t>14396-81/2016</t>
  </si>
  <si>
    <t>Kézműves szakkör</t>
  </si>
  <si>
    <t>14396-82/2016</t>
  </si>
  <si>
    <t>Színjátszók bohém bandája</t>
  </si>
  <si>
    <t>14396-83/2016</t>
  </si>
  <si>
    <t>Környezetvédelmi ismeretek bővítése</t>
  </si>
  <si>
    <t>14396-84/2016</t>
  </si>
  <si>
    <t>Kis kezek - nagy mesterek</t>
  </si>
  <si>
    <t>14396-85/2016</t>
  </si>
  <si>
    <t>Elfogadás</t>
  </si>
  <si>
    <t>14396-86/2016</t>
  </si>
  <si>
    <t>Bábszerdák</t>
  </si>
  <si>
    <t>14396-87/2016</t>
  </si>
  <si>
    <t>Olvasóvá nevelés</t>
  </si>
  <si>
    <t>14396-88/2016</t>
  </si>
  <si>
    <t>Valaha madarak voltunk városi roma vers- és prózamondó rendezvény</t>
  </si>
  <si>
    <t>14396-89/2016</t>
  </si>
  <si>
    <t>Intézményközi vetélkedők</t>
  </si>
  <si>
    <t>14396-90/2016</t>
  </si>
  <si>
    <t>Kecskemét Város Polgára Leszek</t>
  </si>
  <si>
    <t>14396-26/2016</t>
  </si>
  <si>
    <t>Koháry István Alapítvány</t>
  </si>
  <si>
    <t>Gróf Koháry István Történelemverseny</t>
  </si>
  <si>
    <t>14396-65/2016</t>
  </si>
  <si>
    <t>Kutyával Egy Mosolyért Alapítvány</t>
  </si>
  <si>
    <t>A kutya mint segédtanár: Rendkívüli osztályfőnöki óra és Pedagógus Továbbképzés a Kutyával Egy Mosolyért Alapítvánnyal</t>
  </si>
  <si>
    <t>14396-17/2016</t>
  </si>
  <si>
    <t>Labáth Ferencné egyéni vállalkozó</t>
  </si>
  <si>
    <t>A fregolikabát</t>
  </si>
  <si>
    <t>14396-56/2016</t>
  </si>
  <si>
    <t>Lánchíd Utcai Általános Iskoláért Alapítvány</t>
  </si>
  <si>
    <t>Érdeklődj, Gyűjts, Keress</t>
  </si>
  <si>
    <t>14396-57/2016</t>
  </si>
  <si>
    <t>Mozgó-Diák prezentációkészítő verseny tehetséggondozó iskolák részére</t>
  </si>
  <si>
    <t>14396-58/2016</t>
  </si>
  <si>
    <t>Informatika webhely-szerkesztő tehetséggondozó szakkör</t>
  </si>
  <si>
    <t>14396-20/2016</t>
  </si>
  <si>
    <t>M. Bodon Pál Zeneiskoláért Alapítvány</t>
  </si>
  <si>
    <t>Tehetséggondozó Regionális Hegedűverseny</t>
  </si>
  <si>
    <t>14396-52/2016</t>
  </si>
  <si>
    <t>Magyar Ilona Általános Iskola Gyermekeiért Alapítvány</t>
  </si>
  <si>
    <t>Városi helyesírási és nyelvhelyességi verseny a 3-8. évfolyam számára</t>
  </si>
  <si>
    <t>14396-53/2016</t>
  </si>
  <si>
    <t>Kutyás órák a Magyar Ilona Általános Iskolában</t>
  </si>
  <si>
    <t>14396-24/2016</t>
  </si>
  <si>
    <t>Magyar Kodály Társaság</t>
  </si>
  <si>
    <t>Kecskeméti ének-zene tanárok módszertani továbbképzése a zenei készségek fejlesztése területén</t>
  </si>
  <si>
    <t>14396-10/2016</t>
  </si>
  <si>
    <t>Mategye Alapítvány</t>
  </si>
  <si>
    <t>Kecskeméti tanulók részvétele a IV. Nemzetközi Magyar Matematikaversenyen</t>
  </si>
  <si>
    <t>14396-59/2016</t>
  </si>
  <si>
    <t>Mathiász János Általános Iskoláért Alapítvány</t>
  </si>
  <si>
    <t>Városi szintű levelező matematika verseny szervezése alsó tagozatos kisiskolások számára</t>
  </si>
  <si>
    <t>14396-60/2016</t>
  </si>
  <si>
    <t>Iskolára felkészítő, fejlesztő célú foglalkozások megszervezése</t>
  </si>
  <si>
    <t>14396-61/2016</t>
  </si>
  <si>
    <t>Gyermekvilág megyei rajzpályázat megszervezése és lebonyolítása</t>
  </si>
  <si>
    <t>14396-62/2016</t>
  </si>
  <si>
    <t>Hátrányos helyzetű tanulók kulturális programon való részvétel biztosítása</t>
  </si>
  <si>
    <t>14396-63/2016</t>
  </si>
  <si>
    <t>120 éves a Mathiász János Általános Iskola</t>
  </si>
  <si>
    <t>14396-64/2016</t>
  </si>
  <si>
    <t>Viselkedési és magatartási zavarok kezelése a hatékonyabb nevelés, tanítás című akkreditált pedagógus továbbképzés megszervezése</t>
  </si>
  <si>
    <t>14396-30/2016</t>
  </si>
  <si>
    <t>Móra Ferenc Iskoláért és Diákjaiért Alapítvány</t>
  </si>
  <si>
    <t>Tűzzománc szakkör támogatása</t>
  </si>
  <si>
    <t>14396-93/2016</t>
  </si>
  <si>
    <t>Mozgáskorlátozottak Bács-Kiskun Megyei Egyesülete</t>
  </si>
  <si>
    <t>Számítógépes oktatás</t>
  </si>
  <si>
    <t>14396-36/2016</t>
  </si>
  <si>
    <t>Nyitott Szemmel - a Dél-alföldi Régió Gyermekeiért - Egyesület</t>
  </si>
  <si>
    <t>Nyitnikék Tanoda</t>
  </si>
  <si>
    <t>14396-22/2016</t>
  </si>
  <si>
    <t>Pedagógia Sub Rosa Kulturális Egyesület</t>
  </si>
  <si>
    <t>Lakó Péter ifjúsági fotó kör</t>
  </si>
  <si>
    <t>14396-29/2016</t>
  </si>
  <si>
    <t>Piarista Gimnázium, Kollégium, Általános Iskola és Óvoda</t>
  </si>
  <si>
    <t>XIX. Városi angol nyelvi verseny</t>
  </si>
  <si>
    <t>14396-4/2016</t>
  </si>
  <si>
    <t>Sokszínű Tehetséggondozásért Alapítvány</t>
  </si>
  <si>
    <t>Városi helyesíró verseny szervezése és lebonyolítása alsó tagozatos tanulók részére</t>
  </si>
  <si>
    <t>14396-48/2016</t>
  </si>
  <si>
    <t>Zrínyi Ilona Általános Iskoláért Alapítvány</t>
  </si>
  <si>
    <t>Táblajátékok olimpiája - városi logikai verseny</t>
  </si>
  <si>
    <t>14396-49/2016</t>
  </si>
  <si>
    <t>Városi angol nyelvi verseny</t>
  </si>
  <si>
    <t>14396-50/2016</t>
  </si>
  <si>
    <t>Kincskereső foglalkozások</t>
  </si>
  <si>
    <t>14396-51/2016</t>
  </si>
  <si>
    <t>Országos Bolyai Csapatverseny Matematikából, Anyanyelvből és Természettudományokból tehetséggondozó program</t>
  </si>
  <si>
    <t>Kecskemét, 2016. június 16.</t>
  </si>
  <si>
    <t>Szemereyné Pataki Klaudia</t>
  </si>
  <si>
    <t>polgármester</t>
  </si>
</sst>
</file>

<file path=xl/styles.xml><?xml version="1.0" encoding="utf-8"?>
<styleSheet xmlns="http://schemas.openxmlformats.org/spreadsheetml/2006/main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\ &quot;Ft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Verdana"/>
      <family val="2"/>
      <charset val="238"/>
    </font>
    <font>
      <sz val="9"/>
      <name val="Arial"/>
      <family val="2"/>
      <charset val="238"/>
    </font>
    <font>
      <b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1" applyFont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vertical="center"/>
    </xf>
    <xf numFmtId="0" fontId="6" fillId="0" borderId="0" xfId="1" applyFont="1" applyFill="1" applyBorder="1" applyAlignment="1" applyProtection="1">
      <alignment horizontal="center" vertical="center" wrapText="1"/>
    </xf>
    <xf numFmtId="3" fontId="6" fillId="0" borderId="0" xfId="1" applyNumberFormat="1" applyFont="1" applyFill="1" applyBorder="1" applyAlignment="1" applyProtection="1">
      <alignment horizontal="center" vertical="center" wrapText="1"/>
    </xf>
    <xf numFmtId="165" fontId="7" fillId="0" borderId="0" xfId="2" applyNumberFormat="1" applyFont="1" applyFill="1" applyBorder="1" applyAlignment="1">
      <alignment vertical="center" wrapText="1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Border="1" applyAlignment="1" applyProtection="1">
      <alignment vertical="center"/>
    </xf>
    <xf numFmtId="165" fontId="9" fillId="0" borderId="0" xfId="3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vertical="center" wrapText="1"/>
    </xf>
    <xf numFmtId="166" fontId="6" fillId="2" borderId="6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Border="1" applyAlignment="1">
      <alignment vertical="center"/>
    </xf>
    <xf numFmtId="166" fontId="6" fillId="0" borderId="0" xfId="1" applyNumberFormat="1" applyFont="1" applyFill="1" applyBorder="1" applyAlignment="1" applyProtection="1">
      <alignment horizontal="center" vertical="center" wrapText="1"/>
    </xf>
    <xf numFmtId="165" fontId="11" fillId="0" borderId="0" xfId="2" applyNumberFormat="1" applyFont="1" applyFill="1" applyBorder="1" applyAlignment="1">
      <alignment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165" fontId="9" fillId="4" borderId="0" xfId="3" applyNumberFormat="1" applyFont="1" applyFill="1" applyBorder="1" applyAlignment="1" applyProtection="1">
      <alignment horizontal="center" vertical="center"/>
    </xf>
    <xf numFmtId="166" fontId="6" fillId="2" borderId="12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1" fillId="0" borderId="0" xfId="2" applyNumberFormat="1" applyFont="1" applyAlignment="1">
      <alignment vertical="center"/>
    </xf>
    <xf numFmtId="0" fontId="9" fillId="5" borderId="1" xfId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5" fontId="9" fillId="5" borderId="1" xfId="3" applyNumberFormat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 wrapText="1"/>
    </xf>
    <xf numFmtId="3" fontId="3" fillId="6" borderId="14" xfId="1" applyNumberFormat="1" applyFont="1" applyFill="1" applyBorder="1" applyAlignment="1">
      <alignment horizontal="center" vertical="center" wrapText="1"/>
    </xf>
    <xf numFmtId="3" fontId="12" fillId="0" borderId="5" xfId="2" applyNumberFormat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6" borderId="14" xfId="2" applyNumberFormat="1" applyFont="1" applyFill="1" applyBorder="1" applyAlignment="1">
      <alignment horizontal="center" vertical="center" wrapText="1"/>
    </xf>
    <xf numFmtId="3" fontId="12" fillId="0" borderId="15" xfId="2" applyNumberFormat="1" applyFont="1" applyFill="1" applyBorder="1" applyAlignment="1">
      <alignment horizontal="center" vertical="center" wrapText="1"/>
    </xf>
    <xf numFmtId="3" fontId="9" fillId="0" borderId="16" xfId="2" applyNumberFormat="1" applyFont="1" applyFill="1" applyBorder="1" applyAlignment="1">
      <alignment horizontal="center" vertical="center" wrapText="1"/>
    </xf>
    <xf numFmtId="0" fontId="3" fillId="6" borderId="3" xfId="1" applyFill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3" fillId="6" borderId="8" xfId="1" applyNumberFormat="1" applyFont="1" applyFill="1" applyBorder="1" applyAlignment="1">
      <alignment horizontal="center" vertical="center" wrapText="1"/>
    </xf>
    <xf numFmtId="3" fontId="12" fillId="0" borderId="8" xfId="2" applyNumberFormat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3" fontId="3" fillId="6" borderId="8" xfId="2" applyNumberFormat="1" applyFont="1" applyFill="1" applyBorder="1" applyAlignment="1">
      <alignment horizontal="center" vertical="center" wrapText="1"/>
    </xf>
    <xf numFmtId="3" fontId="3" fillId="0" borderId="17" xfId="2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3" fontId="9" fillId="0" borderId="17" xfId="2" applyNumberFormat="1" applyFont="1" applyFill="1" applyBorder="1" applyAlignment="1">
      <alignment horizontal="center" vertical="center" wrapText="1"/>
    </xf>
    <xf numFmtId="0" fontId="3" fillId="6" borderId="3" xfId="1" applyFill="1" applyBorder="1" applyAlignment="1">
      <alignment vertical="center" wrapText="1"/>
    </xf>
    <xf numFmtId="0" fontId="3" fillId="6" borderId="0" xfId="1" applyFill="1" applyAlignment="1">
      <alignment vertical="center"/>
    </xf>
    <xf numFmtId="0" fontId="3" fillId="6" borderId="8" xfId="1" applyFont="1" applyFill="1" applyBorder="1" applyAlignment="1">
      <alignment horizontal="center" vertical="center"/>
    </xf>
    <xf numFmtId="3" fontId="3" fillId="6" borderId="8" xfId="1" applyNumberFormat="1" applyFont="1" applyFill="1" applyBorder="1" applyAlignment="1">
      <alignment horizontal="center" vertical="center"/>
    </xf>
    <xf numFmtId="0" fontId="3" fillId="0" borderId="3" xfId="1" applyBorder="1" applyAlignment="1">
      <alignment vertical="center" wrapText="1"/>
    </xf>
    <xf numFmtId="0" fontId="3" fillId="0" borderId="0" xfId="1" applyAlignment="1">
      <alignment vertical="center"/>
    </xf>
    <xf numFmtId="3" fontId="3" fillId="6" borderId="11" xfId="1" applyNumberFormat="1" applyFont="1" applyFill="1" applyBorder="1" applyAlignment="1">
      <alignment horizontal="center" vertical="center" wrapText="1"/>
    </xf>
    <xf numFmtId="3" fontId="12" fillId="0" borderId="11" xfId="2" applyNumberFormat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3" fontId="3" fillId="0" borderId="11" xfId="2" applyNumberFormat="1" applyFont="1" applyFill="1" applyBorder="1" applyAlignment="1">
      <alignment horizontal="center" vertical="center" wrapText="1"/>
    </xf>
    <xf numFmtId="3" fontId="3" fillId="6" borderId="11" xfId="2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6" borderId="0" xfId="1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3" fillId="6" borderId="0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3" fontId="3" fillId="0" borderId="0" xfId="1" applyNumberFormat="1" applyAlignment="1">
      <alignment vertical="center"/>
    </xf>
    <xf numFmtId="165" fontId="1" fillId="0" borderId="0" xfId="2" applyNumberFormat="1" applyFont="1" applyAlignment="1">
      <alignment horizontal="center" vertical="center"/>
    </xf>
    <xf numFmtId="165" fontId="1" fillId="0" borderId="0" xfId="2" applyNumberFormat="1" applyFont="1" applyAlignment="1">
      <alignment vertical="center"/>
    </xf>
    <xf numFmtId="165" fontId="2" fillId="0" borderId="0" xfId="3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 wrapText="1"/>
    </xf>
    <xf numFmtId="0" fontId="3" fillId="3" borderId="5" xfId="1" applyFill="1" applyBorder="1" applyAlignment="1">
      <alignment vertical="center"/>
    </xf>
    <xf numFmtId="0" fontId="10" fillId="2" borderId="7" xfId="1" applyFont="1" applyFill="1" applyBorder="1" applyAlignment="1">
      <alignment horizontal="center" vertical="center" wrapText="1"/>
    </xf>
    <xf numFmtId="0" fontId="3" fillId="3" borderId="8" xfId="1" applyFill="1" applyBorder="1" applyAlignment="1">
      <alignment vertical="center"/>
    </xf>
    <xf numFmtId="0" fontId="3" fillId="0" borderId="8" xfId="1" applyBorder="1" applyAlignment="1">
      <alignment vertical="center"/>
    </xf>
    <xf numFmtId="0" fontId="10" fillId="2" borderId="10" xfId="1" applyFont="1" applyFill="1" applyBorder="1" applyAlignment="1">
      <alignment horizontal="center" vertical="center" wrapText="1"/>
    </xf>
    <xf numFmtId="0" fontId="3" fillId="2" borderId="11" xfId="1" applyFill="1" applyBorder="1" applyAlignment="1">
      <alignment vertical="center"/>
    </xf>
  </cellXfs>
  <cellStyles count="6">
    <cellStyle name="Ezres 2" xfId="2"/>
    <cellStyle name="Ezres 3" xfId="3"/>
    <cellStyle name="Normál" xfId="0" builtinId="0"/>
    <cellStyle name="Normál 2" xfId="1"/>
    <cellStyle name="Normál 2 2" xfId="4"/>
    <cellStyle name="Százalék 2" xfId="5"/>
  </cellStyles>
  <dxfs count="2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07"/>
  <sheetViews>
    <sheetView tabSelected="1" view="pageBreakPreview" topLeftCell="B1" zoomScale="80" zoomScaleNormal="100" zoomScaleSheetLayoutView="80" workbookViewId="0">
      <pane ySplit="8" topLeftCell="A9" activePane="bottomLeft" state="frozen"/>
      <selection pane="bottomLeft" activeCell="F6" sqref="F6"/>
    </sheetView>
  </sheetViews>
  <sheetFormatPr defaultRowHeight="15"/>
  <cols>
    <col min="1" max="1" width="10" style="60" customWidth="1"/>
    <col min="2" max="2" width="14.28515625" style="60" customWidth="1"/>
    <col min="3" max="3" width="22" style="60" hidden="1" customWidth="1"/>
    <col min="4" max="4" width="40" style="60" customWidth="1"/>
    <col min="5" max="6" width="43" style="60" customWidth="1"/>
    <col min="7" max="7" width="11.42578125" style="74" customWidth="1"/>
    <col min="8" max="8" width="12.85546875" style="60" customWidth="1"/>
    <col min="9" max="9" width="14.28515625" style="26" customWidth="1"/>
    <col min="10" max="10" width="14.28515625" style="75" customWidth="1"/>
    <col min="11" max="11" width="14.28515625" style="76" customWidth="1"/>
    <col min="12" max="12" width="16.140625" style="77" customWidth="1"/>
    <col min="13" max="13" width="15.28515625" style="73" customWidth="1"/>
    <col min="14" max="16384" width="9.140625" style="60"/>
  </cols>
  <sheetData>
    <row r="1" spans="1:13" s="1" customFormat="1" ht="25.5" customHeight="1" thickBot="1">
      <c r="A1" s="80" t="s">
        <v>0</v>
      </c>
      <c r="B1" s="81"/>
      <c r="D1" s="2" t="s">
        <v>1</v>
      </c>
      <c r="E1" s="3"/>
      <c r="F1" s="4"/>
      <c r="G1" s="5"/>
      <c r="H1" s="4"/>
      <c r="I1" s="6"/>
      <c r="J1" s="7"/>
      <c r="K1" s="8"/>
      <c r="L1" s="9"/>
      <c r="M1" s="10"/>
    </row>
    <row r="2" spans="1:13" s="1" customFormat="1" ht="15" customHeight="1">
      <c r="A2" s="82" t="s">
        <v>2</v>
      </c>
      <c r="B2" s="83"/>
      <c r="D2" s="11">
        <v>8500000</v>
      </c>
      <c r="E2" s="12"/>
      <c r="F2" s="13"/>
      <c r="G2" s="5"/>
      <c r="H2" s="13"/>
      <c r="I2" s="14"/>
      <c r="J2" s="7"/>
      <c r="K2" s="8"/>
      <c r="L2" s="9"/>
      <c r="M2" s="10"/>
    </row>
    <row r="3" spans="1:13" s="1" customFormat="1" ht="26.25" customHeight="1">
      <c r="A3" s="84" t="s">
        <v>3</v>
      </c>
      <c r="B3" s="85"/>
      <c r="D3" s="15">
        <f>SUM(K9:K98)</f>
        <v>17696820</v>
      </c>
      <c r="E3" s="12"/>
      <c r="F3" s="13"/>
      <c r="G3" s="5"/>
      <c r="H3" s="13"/>
      <c r="I3" s="14"/>
      <c r="J3" s="7"/>
      <c r="K3" s="8"/>
      <c r="L3" s="9"/>
      <c r="M3" s="10"/>
    </row>
    <row r="4" spans="1:13" s="1" customFormat="1" ht="15" customHeight="1">
      <c r="A4" s="84" t="s">
        <v>4</v>
      </c>
      <c r="B4" s="86"/>
      <c r="D4" s="15">
        <v>425000</v>
      </c>
      <c r="E4" s="12"/>
      <c r="F4" s="13"/>
      <c r="G4" s="5"/>
      <c r="H4" s="13"/>
      <c r="I4" s="14"/>
      <c r="J4" s="7"/>
      <c r="K4" s="8"/>
      <c r="L4" s="9"/>
      <c r="M4" s="10"/>
    </row>
    <row r="5" spans="1:13" s="1" customFormat="1" ht="15" customHeight="1">
      <c r="A5" s="84" t="s">
        <v>5</v>
      </c>
      <c r="B5" s="86"/>
      <c r="D5" s="15">
        <v>8075000</v>
      </c>
      <c r="E5" s="16"/>
      <c r="F5" s="13"/>
      <c r="G5" s="5"/>
      <c r="H5" s="13"/>
      <c r="I5" s="17"/>
      <c r="J5" s="7"/>
      <c r="K5" s="8"/>
      <c r="L5" s="18"/>
      <c r="M5" s="10"/>
    </row>
    <row r="6" spans="1:13" s="1" customFormat="1" ht="15" customHeight="1" thickBot="1">
      <c r="A6" s="87" t="s">
        <v>6</v>
      </c>
      <c r="B6" s="88"/>
      <c r="D6" s="19"/>
      <c r="E6" s="12"/>
      <c r="F6" s="4"/>
      <c r="G6" s="9"/>
      <c r="H6" s="20"/>
      <c r="I6" s="21">
        <f>SUM(I9:I98)</f>
        <v>12267070</v>
      </c>
      <c r="J6" s="21">
        <f>SUM(J9:J98)</f>
        <v>29963890</v>
      </c>
      <c r="K6" s="21">
        <f>SUM(K9:K98)</f>
        <v>17696820</v>
      </c>
      <c r="L6" s="22"/>
      <c r="M6" s="10"/>
    </row>
    <row r="7" spans="1:13" s="1" customFormat="1" ht="15.75" thickBot="1">
      <c r="A7" s="23"/>
      <c r="B7" s="20"/>
      <c r="C7" s="20"/>
      <c r="D7" s="20"/>
      <c r="E7" s="24"/>
      <c r="F7" s="24"/>
      <c r="G7" s="25"/>
      <c r="H7" s="24"/>
      <c r="I7" s="26"/>
      <c r="J7" s="7"/>
      <c r="K7" s="8"/>
      <c r="L7" s="9"/>
      <c r="M7" s="10"/>
    </row>
    <row r="8" spans="1:13" s="34" customFormat="1" ht="39" thickBot="1">
      <c r="A8" s="27" t="s">
        <v>7</v>
      </c>
      <c r="B8" s="27" t="s">
        <v>8</v>
      </c>
      <c r="C8" s="28" t="s">
        <v>9</v>
      </c>
      <c r="D8" s="29" t="s">
        <v>10</v>
      </c>
      <c r="E8" s="29" t="s">
        <v>11</v>
      </c>
      <c r="F8" s="29" t="s">
        <v>12</v>
      </c>
      <c r="G8" s="30" t="s">
        <v>13</v>
      </c>
      <c r="H8" s="29" t="s">
        <v>14</v>
      </c>
      <c r="I8" s="31" t="s">
        <v>15</v>
      </c>
      <c r="J8" s="28" t="s">
        <v>16</v>
      </c>
      <c r="K8" s="28" t="s">
        <v>17</v>
      </c>
      <c r="L8" s="32" t="s">
        <v>18</v>
      </c>
      <c r="M8" s="33"/>
    </row>
    <row r="9" spans="1:13" s="44" customFormat="1" ht="51">
      <c r="A9" s="35">
        <v>1</v>
      </c>
      <c r="B9" s="36" t="s">
        <v>19</v>
      </c>
      <c r="C9" s="36"/>
      <c r="D9" s="37" t="s">
        <v>20</v>
      </c>
      <c r="E9" s="38" t="s">
        <v>21</v>
      </c>
      <c r="F9" s="38" t="s">
        <v>22</v>
      </c>
      <c r="G9" s="36">
        <v>222</v>
      </c>
      <c r="H9" s="38" t="s">
        <v>23</v>
      </c>
      <c r="I9" s="39">
        <v>80000</v>
      </c>
      <c r="J9" s="40">
        <v>230000</v>
      </c>
      <c r="K9" s="41">
        <f>J9-I9</f>
        <v>150000</v>
      </c>
      <c r="L9" s="42"/>
      <c r="M9" s="43"/>
    </row>
    <row r="10" spans="1:13" s="44" customFormat="1" ht="25.5">
      <c r="A10" s="45">
        <v>2</v>
      </c>
      <c r="B10" s="46" t="s">
        <v>24</v>
      </c>
      <c r="C10" s="47"/>
      <c r="D10" s="48" t="s">
        <v>25</v>
      </c>
      <c r="E10" s="49" t="s">
        <v>21</v>
      </c>
      <c r="F10" s="49" t="s">
        <v>26</v>
      </c>
      <c r="G10" s="47">
        <v>300</v>
      </c>
      <c r="H10" s="49" t="s">
        <v>23</v>
      </c>
      <c r="I10" s="50">
        <v>320000</v>
      </c>
      <c r="J10" s="51">
        <v>500000</v>
      </c>
      <c r="K10" s="48">
        <f t="shared" ref="K10:K73" si="0">J10-I10</f>
        <v>180000</v>
      </c>
      <c r="L10" s="52"/>
      <c r="M10" s="53"/>
    </row>
    <row r="11" spans="1:13" s="44" customFormat="1" ht="38.25">
      <c r="A11" s="45">
        <v>3</v>
      </c>
      <c r="B11" s="46" t="s">
        <v>27</v>
      </c>
      <c r="C11" s="47"/>
      <c r="D11" s="48" t="s">
        <v>28</v>
      </c>
      <c r="E11" s="49" t="s">
        <v>29</v>
      </c>
      <c r="F11" s="49" t="s">
        <v>30</v>
      </c>
      <c r="G11" s="47">
        <v>304</v>
      </c>
      <c r="H11" s="49" t="s">
        <v>23</v>
      </c>
      <c r="I11" s="50">
        <v>330000</v>
      </c>
      <c r="J11" s="51">
        <v>500000</v>
      </c>
      <c r="K11" s="48">
        <f t="shared" si="0"/>
        <v>170000</v>
      </c>
      <c r="L11" s="54"/>
      <c r="M11" s="43"/>
    </row>
    <row r="12" spans="1:13" s="44" customFormat="1" ht="25.5">
      <c r="A12" s="45">
        <v>4</v>
      </c>
      <c r="B12" s="46" t="s">
        <v>31</v>
      </c>
      <c r="C12" s="47"/>
      <c r="D12" s="48" t="s">
        <v>32</v>
      </c>
      <c r="E12" s="49" t="s">
        <v>21</v>
      </c>
      <c r="F12" s="49" t="s">
        <v>33</v>
      </c>
      <c r="G12" s="47">
        <v>76</v>
      </c>
      <c r="H12" s="49" t="s">
        <v>23</v>
      </c>
      <c r="I12" s="50">
        <v>87010</v>
      </c>
      <c r="J12" s="51">
        <v>281870</v>
      </c>
      <c r="K12" s="48">
        <f t="shared" si="0"/>
        <v>194860</v>
      </c>
      <c r="L12" s="54"/>
      <c r="M12" s="43"/>
    </row>
    <row r="13" spans="1:13" s="44" customFormat="1" ht="25.5">
      <c r="A13" s="45">
        <v>5</v>
      </c>
      <c r="B13" s="46" t="s">
        <v>34</v>
      </c>
      <c r="C13" s="47"/>
      <c r="D13" s="48" t="s">
        <v>32</v>
      </c>
      <c r="E13" s="49" t="s">
        <v>21</v>
      </c>
      <c r="F13" s="49" t="s">
        <v>35</v>
      </c>
      <c r="G13" s="47">
        <v>140</v>
      </c>
      <c r="H13" s="49" t="s">
        <v>23</v>
      </c>
      <c r="I13" s="50">
        <v>186450</v>
      </c>
      <c r="J13" s="51">
        <v>586450</v>
      </c>
      <c r="K13" s="48">
        <f t="shared" si="0"/>
        <v>400000</v>
      </c>
      <c r="L13" s="54"/>
      <c r="M13" s="43"/>
    </row>
    <row r="14" spans="1:13" s="44" customFormat="1" ht="38.25">
      <c r="A14" s="45">
        <v>6</v>
      </c>
      <c r="B14" s="47" t="s">
        <v>36</v>
      </c>
      <c r="C14" s="47"/>
      <c r="D14" s="48" t="s">
        <v>37</v>
      </c>
      <c r="E14" s="49" t="s">
        <v>38</v>
      </c>
      <c r="F14" s="49" t="s">
        <v>39</v>
      </c>
      <c r="G14" s="47">
        <v>2500</v>
      </c>
      <c r="H14" s="49" t="s">
        <v>23</v>
      </c>
      <c r="I14" s="50">
        <v>269850</v>
      </c>
      <c r="J14" s="51">
        <v>699850</v>
      </c>
      <c r="K14" s="48">
        <f t="shared" si="0"/>
        <v>430000</v>
      </c>
      <c r="L14" s="54"/>
      <c r="M14" s="43"/>
    </row>
    <row r="15" spans="1:13" s="44" customFormat="1" ht="38.25">
      <c r="A15" s="45">
        <v>7</v>
      </c>
      <c r="B15" s="47" t="s">
        <v>40</v>
      </c>
      <c r="C15" s="47"/>
      <c r="D15" s="48" t="s">
        <v>41</v>
      </c>
      <c r="E15" s="49" t="s">
        <v>42</v>
      </c>
      <c r="F15" s="49" t="s">
        <v>43</v>
      </c>
      <c r="G15" s="47">
        <v>460</v>
      </c>
      <c r="H15" s="49">
        <v>100</v>
      </c>
      <c r="I15" s="50">
        <v>200000</v>
      </c>
      <c r="J15" s="51">
        <v>430000</v>
      </c>
      <c r="K15" s="48">
        <f t="shared" si="0"/>
        <v>230000</v>
      </c>
      <c r="L15" s="54"/>
      <c r="M15" s="43"/>
    </row>
    <row r="16" spans="1:13" s="56" customFormat="1" ht="25.5">
      <c r="A16" s="45">
        <v>8</v>
      </c>
      <c r="B16" s="47" t="s">
        <v>44</v>
      </c>
      <c r="C16" s="47"/>
      <c r="D16" s="48" t="s">
        <v>45</v>
      </c>
      <c r="E16" s="49" t="s">
        <v>21</v>
      </c>
      <c r="F16" s="49" t="s">
        <v>46</v>
      </c>
      <c r="G16" s="47">
        <v>100</v>
      </c>
      <c r="H16" s="49" t="s">
        <v>23</v>
      </c>
      <c r="I16" s="50">
        <v>40000</v>
      </c>
      <c r="J16" s="51">
        <v>120000</v>
      </c>
      <c r="K16" s="48">
        <f t="shared" si="0"/>
        <v>80000</v>
      </c>
      <c r="L16" s="54"/>
      <c r="M16" s="55"/>
    </row>
    <row r="17" spans="1:13" s="56" customFormat="1" ht="38.25">
      <c r="A17" s="45">
        <v>9</v>
      </c>
      <c r="B17" s="47" t="s">
        <v>47</v>
      </c>
      <c r="C17" s="47"/>
      <c r="D17" s="48" t="s">
        <v>45</v>
      </c>
      <c r="E17" s="49" t="s">
        <v>29</v>
      </c>
      <c r="F17" s="49" t="s">
        <v>48</v>
      </c>
      <c r="G17" s="47">
        <v>300</v>
      </c>
      <c r="H17" s="49" t="s">
        <v>23</v>
      </c>
      <c r="I17" s="50">
        <v>50000</v>
      </c>
      <c r="J17" s="51">
        <v>160000</v>
      </c>
      <c r="K17" s="48">
        <f t="shared" si="0"/>
        <v>110000</v>
      </c>
      <c r="L17" s="54"/>
      <c r="M17" s="55"/>
    </row>
    <row r="18" spans="1:13" s="56" customFormat="1" ht="25.5">
      <c r="A18" s="45">
        <v>10</v>
      </c>
      <c r="B18" s="57" t="s">
        <v>49</v>
      </c>
      <c r="C18" s="57"/>
      <c r="D18" s="37" t="s">
        <v>50</v>
      </c>
      <c r="E18" s="49" t="s">
        <v>21</v>
      </c>
      <c r="F18" s="57" t="s">
        <v>51</v>
      </c>
      <c r="G18" s="58">
        <v>350</v>
      </c>
      <c r="H18" s="49" t="s">
        <v>23</v>
      </c>
      <c r="I18" s="58">
        <v>100000</v>
      </c>
      <c r="J18" s="58">
        <v>250000</v>
      </c>
      <c r="K18" s="48">
        <f t="shared" si="0"/>
        <v>150000</v>
      </c>
      <c r="L18" s="54"/>
      <c r="M18" s="55"/>
    </row>
    <row r="19" spans="1:13" s="56" customFormat="1" ht="38.25">
      <c r="A19" s="45">
        <v>11</v>
      </c>
      <c r="B19" s="47" t="s">
        <v>52</v>
      </c>
      <c r="C19" s="47"/>
      <c r="D19" s="37" t="s">
        <v>50</v>
      </c>
      <c r="E19" s="49" t="s">
        <v>42</v>
      </c>
      <c r="F19" s="49" t="s">
        <v>53</v>
      </c>
      <c r="G19" s="47">
        <v>90</v>
      </c>
      <c r="H19" s="49" t="s">
        <v>23</v>
      </c>
      <c r="I19" s="50">
        <v>64000</v>
      </c>
      <c r="J19" s="51">
        <v>144000</v>
      </c>
      <c r="K19" s="48">
        <f t="shared" si="0"/>
        <v>80000</v>
      </c>
      <c r="L19" s="54"/>
      <c r="M19" s="55"/>
    </row>
    <row r="20" spans="1:13" s="56" customFormat="1" ht="25.5">
      <c r="A20" s="45">
        <v>12</v>
      </c>
      <c r="B20" s="47" t="s">
        <v>54</v>
      </c>
      <c r="C20" s="47"/>
      <c r="D20" s="37" t="s">
        <v>50</v>
      </c>
      <c r="E20" s="49" t="s">
        <v>21</v>
      </c>
      <c r="F20" s="49" t="s">
        <v>55</v>
      </c>
      <c r="G20" s="47">
        <v>50</v>
      </c>
      <c r="H20" s="49" t="s">
        <v>23</v>
      </c>
      <c r="I20" s="50">
        <v>52000</v>
      </c>
      <c r="J20" s="51">
        <v>167000</v>
      </c>
      <c r="K20" s="48">
        <f t="shared" si="0"/>
        <v>115000</v>
      </c>
      <c r="L20" s="54"/>
      <c r="M20" s="55"/>
    </row>
    <row r="21" spans="1:13" s="56" customFormat="1" ht="25.5">
      <c r="A21" s="45">
        <v>13</v>
      </c>
      <c r="B21" s="46" t="s">
        <v>56</v>
      </c>
      <c r="C21" s="47"/>
      <c r="D21" s="37" t="s">
        <v>57</v>
      </c>
      <c r="E21" s="49" t="s">
        <v>21</v>
      </c>
      <c r="F21" s="49" t="s">
        <v>58</v>
      </c>
      <c r="G21" s="47">
        <v>120</v>
      </c>
      <c r="H21" s="49" t="s">
        <v>23</v>
      </c>
      <c r="I21" s="50">
        <v>120000</v>
      </c>
      <c r="J21" s="51">
        <v>240000</v>
      </c>
      <c r="K21" s="48">
        <f t="shared" si="0"/>
        <v>120000</v>
      </c>
      <c r="L21" s="54"/>
      <c r="M21" s="55"/>
    </row>
    <row r="22" spans="1:13" s="56" customFormat="1" ht="25.5">
      <c r="A22" s="45">
        <v>14</v>
      </c>
      <c r="B22" s="46" t="s">
        <v>59</v>
      </c>
      <c r="C22" s="47"/>
      <c r="D22" s="37" t="s">
        <v>60</v>
      </c>
      <c r="E22" s="49" t="s">
        <v>21</v>
      </c>
      <c r="F22" s="49" t="s">
        <v>61</v>
      </c>
      <c r="G22" s="47">
        <v>120</v>
      </c>
      <c r="H22" s="49">
        <v>10</v>
      </c>
      <c r="I22" s="50">
        <v>48000</v>
      </c>
      <c r="J22" s="51">
        <v>158000</v>
      </c>
      <c r="K22" s="48">
        <f t="shared" si="0"/>
        <v>110000</v>
      </c>
      <c r="L22" s="52"/>
      <c r="M22" s="53"/>
    </row>
    <row r="23" spans="1:13" s="56" customFormat="1" ht="25.5">
      <c r="A23" s="45">
        <v>15</v>
      </c>
      <c r="B23" s="46" t="s">
        <v>62</v>
      </c>
      <c r="C23" s="47"/>
      <c r="D23" s="37" t="s">
        <v>63</v>
      </c>
      <c r="E23" s="49" t="s">
        <v>21</v>
      </c>
      <c r="F23" s="49" t="s">
        <v>64</v>
      </c>
      <c r="G23" s="47">
        <v>70</v>
      </c>
      <c r="H23" s="49">
        <v>15</v>
      </c>
      <c r="I23" s="50">
        <v>43500</v>
      </c>
      <c r="J23" s="51">
        <v>145000</v>
      </c>
      <c r="K23" s="48">
        <f t="shared" si="0"/>
        <v>101500</v>
      </c>
      <c r="L23" s="54"/>
      <c r="M23" s="55"/>
    </row>
    <row r="24" spans="1:13" s="56" customFormat="1" ht="25.5">
      <c r="A24" s="45">
        <v>16</v>
      </c>
      <c r="B24" s="46" t="s">
        <v>65</v>
      </c>
      <c r="C24" s="47"/>
      <c r="D24" s="37" t="s">
        <v>63</v>
      </c>
      <c r="E24" s="49" t="s">
        <v>38</v>
      </c>
      <c r="F24" s="49" t="s">
        <v>66</v>
      </c>
      <c r="G24" s="47">
        <v>40</v>
      </c>
      <c r="H24" s="49">
        <v>10</v>
      </c>
      <c r="I24" s="50">
        <v>43500</v>
      </c>
      <c r="J24" s="51">
        <v>145000</v>
      </c>
      <c r="K24" s="48">
        <f t="shared" si="0"/>
        <v>101500</v>
      </c>
      <c r="L24" s="54"/>
      <c r="M24" s="55"/>
    </row>
    <row r="25" spans="1:13" s="56" customFormat="1" ht="38.25">
      <c r="A25" s="45">
        <v>17</v>
      </c>
      <c r="B25" s="47" t="s">
        <v>67</v>
      </c>
      <c r="C25" s="47"/>
      <c r="D25" s="37" t="s">
        <v>60</v>
      </c>
      <c r="E25" s="49" t="s">
        <v>42</v>
      </c>
      <c r="F25" s="49" t="s">
        <v>68</v>
      </c>
      <c r="G25" s="47">
        <v>1000</v>
      </c>
      <c r="H25" s="49" t="s">
        <v>23</v>
      </c>
      <c r="I25" s="50">
        <v>48000</v>
      </c>
      <c r="J25" s="51">
        <v>158000</v>
      </c>
      <c r="K25" s="48">
        <f t="shared" si="0"/>
        <v>110000</v>
      </c>
      <c r="L25" s="52"/>
      <c r="M25" s="53"/>
    </row>
    <row r="26" spans="1:13" s="56" customFormat="1" ht="38.25">
      <c r="A26" s="45">
        <v>18</v>
      </c>
      <c r="B26" s="46" t="s">
        <v>69</v>
      </c>
      <c r="C26" s="47"/>
      <c r="D26" s="37" t="s">
        <v>60</v>
      </c>
      <c r="E26" s="49" t="s">
        <v>42</v>
      </c>
      <c r="F26" s="49" t="s">
        <v>70</v>
      </c>
      <c r="G26" s="47">
        <v>50</v>
      </c>
      <c r="H26" s="49">
        <v>10</v>
      </c>
      <c r="I26" s="50">
        <v>52500</v>
      </c>
      <c r="J26" s="51">
        <v>175000</v>
      </c>
      <c r="K26" s="48">
        <f t="shared" si="0"/>
        <v>122500</v>
      </c>
      <c r="L26" s="54"/>
      <c r="M26" s="55"/>
    </row>
    <row r="27" spans="1:13" s="56" customFormat="1" ht="25.5">
      <c r="A27" s="45">
        <v>19</v>
      </c>
      <c r="B27" s="46" t="s">
        <v>71</v>
      </c>
      <c r="C27" s="47"/>
      <c r="D27" s="48" t="s">
        <v>72</v>
      </c>
      <c r="E27" s="49" t="s">
        <v>73</v>
      </c>
      <c r="F27" s="49" t="s">
        <v>74</v>
      </c>
      <c r="G27" s="47">
        <v>1760</v>
      </c>
      <c r="H27" s="49" t="s">
        <v>23</v>
      </c>
      <c r="I27" s="50">
        <v>320000</v>
      </c>
      <c r="J27" s="51">
        <v>520000</v>
      </c>
      <c r="K27" s="48">
        <f t="shared" si="0"/>
        <v>200000</v>
      </c>
      <c r="L27" s="54"/>
      <c r="M27" s="55"/>
    </row>
    <row r="28" spans="1:13" s="56" customFormat="1" ht="51">
      <c r="A28" s="45">
        <v>20</v>
      </c>
      <c r="B28" s="47" t="s">
        <v>75</v>
      </c>
      <c r="C28" s="47"/>
      <c r="D28" s="48" t="s">
        <v>76</v>
      </c>
      <c r="E28" s="49" t="s">
        <v>38</v>
      </c>
      <c r="F28" s="49" t="s">
        <v>77</v>
      </c>
      <c r="G28" s="47">
        <v>30</v>
      </c>
      <c r="H28" s="49" t="s">
        <v>23</v>
      </c>
      <c r="I28" s="50">
        <v>100000</v>
      </c>
      <c r="J28" s="51">
        <v>325000</v>
      </c>
      <c r="K28" s="48">
        <f t="shared" si="0"/>
        <v>225000</v>
      </c>
      <c r="L28" s="54"/>
      <c r="M28" s="55"/>
    </row>
    <row r="29" spans="1:13" s="56" customFormat="1" ht="38.25">
      <c r="A29" s="45">
        <v>21</v>
      </c>
      <c r="B29" s="46" t="s">
        <v>78</v>
      </c>
      <c r="C29" s="47"/>
      <c r="D29" s="48" t="s">
        <v>79</v>
      </c>
      <c r="E29" s="49" t="s">
        <v>29</v>
      </c>
      <c r="F29" s="49" t="s">
        <v>80</v>
      </c>
      <c r="G29" s="47">
        <v>12</v>
      </c>
      <c r="H29" s="49" t="s">
        <v>23</v>
      </c>
      <c r="I29" s="50">
        <v>112500</v>
      </c>
      <c r="J29" s="51">
        <v>375000</v>
      </c>
      <c r="K29" s="48">
        <f t="shared" si="0"/>
        <v>262500</v>
      </c>
      <c r="L29" s="52"/>
      <c r="M29" s="53"/>
    </row>
    <row r="30" spans="1:13" s="56" customFormat="1" ht="25.5">
      <c r="A30" s="45">
        <v>22</v>
      </c>
      <c r="B30" s="46" t="s">
        <v>81</v>
      </c>
      <c r="C30" s="47"/>
      <c r="D30" s="48" t="s">
        <v>79</v>
      </c>
      <c r="E30" s="49" t="s">
        <v>21</v>
      </c>
      <c r="F30" s="49" t="s">
        <v>82</v>
      </c>
      <c r="G30" s="47">
        <v>20</v>
      </c>
      <c r="H30" s="49" t="s">
        <v>23</v>
      </c>
      <c r="I30" s="50">
        <v>400000</v>
      </c>
      <c r="J30" s="51">
        <v>550000</v>
      </c>
      <c r="K30" s="48">
        <f t="shared" si="0"/>
        <v>150000</v>
      </c>
      <c r="L30" s="52"/>
      <c r="M30" s="53"/>
    </row>
    <row r="31" spans="1:13" ht="25.5">
      <c r="A31" s="45">
        <v>23</v>
      </c>
      <c r="B31" s="46" t="s">
        <v>83</v>
      </c>
      <c r="C31" s="47"/>
      <c r="D31" s="48" t="s">
        <v>84</v>
      </c>
      <c r="E31" s="49" t="s">
        <v>73</v>
      </c>
      <c r="F31" s="49" t="s">
        <v>85</v>
      </c>
      <c r="G31" s="47">
        <v>85</v>
      </c>
      <c r="H31" s="49" t="s">
        <v>23</v>
      </c>
      <c r="I31" s="50">
        <v>30560</v>
      </c>
      <c r="J31" s="51">
        <v>100560</v>
      </c>
      <c r="K31" s="48">
        <f t="shared" si="0"/>
        <v>70000</v>
      </c>
      <c r="L31" s="54"/>
      <c r="M31" s="59"/>
    </row>
    <row r="32" spans="1:13" ht="25.5">
      <c r="A32" s="45">
        <v>24</v>
      </c>
      <c r="B32" s="46" t="s">
        <v>86</v>
      </c>
      <c r="C32" s="47"/>
      <c r="D32" s="37" t="s">
        <v>84</v>
      </c>
      <c r="E32" s="49" t="s">
        <v>21</v>
      </c>
      <c r="F32" s="49" t="s">
        <v>87</v>
      </c>
      <c r="G32" s="47">
        <v>150</v>
      </c>
      <c r="H32" s="49" t="s">
        <v>23</v>
      </c>
      <c r="I32" s="50">
        <v>100000</v>
      </c>
      <c r="J32" s="51">
        <v>330000</v>
      </c>
      <c r="K32" s="48">
        <f t="shared" si="0"/>
        <v>230000</v>
      </c>
      <c r="L32" s="54"/>
      <c r="M32" s="59"/>
    </row>
    <row r="33" spans="1:13" ht="38.25">
      <c r="A33" s="45">
        <v>25</v>
      </c>
      <c r="B33" s="47" t="s">
        <v>88</v>
      </c>
      <c r="C33" s="47"/>
      <c r="D33" s="37" t="s">
        <v>89</v>
      </c>
      <c r="E33" s="49" t="s">
        <v>42</v>
      </c>
      <c r="F33" s="49" t="s">
        <v>90</v>
      </c>
      <c r="G33" s="47">
        <v>400</v>
      </c>
      <c r="H33" s="49" t="s">
        <v>23</v>
      </c>
      <c r="I33" s="50">
        <v>150000</v>
      </c>
      <c r="J33" s="51">
        <v>500000</v>
      </c>
      <c r="K33" s="48">
        <f t="shared" si="0"/>
        <v>350000</v>
      </c>
      <c r="L33" s="54"/>
      <c r="M33" s="59"/>
    </row>
    <row r="34" spans="1:13" ht="25.5">
      <c r="A34" s="45">
        <v>26</v>
      </c>
      <c r="B34" s="46" t="s">
        <v>91</v>
      </c>
      <c r="C34" s="47"/>
      <c r="D34" s="37" t="s">
        <v>89</v>
      </c>
      <c r="E34" s="49" t="s">
        <v>38</v>
      </c>
      <c r="F34" s="49" t="s">
        <v>92</v>
      </c>
      <c r="G34" s="47">
        <v>250</v>
      </c>
      <c r="H34" s="49" t="s">
        <v>23</v>
      </c>
      <c r="I34" s="50">
        <v>60000</v>
      </c>
      <c r="J34" s="51">
        <v>195000</v>
      </c>
      <c r="K34" s="48">
        <f t="shared" si="0"/>
        <v>135000</v>
      </c>
      <c r="L34" s="54"/>
      <c r="M34" s="59"/>
    </row>
    <row r="35" spans="1:13" ht="25.5">
      <c r="A35" s="45">
        <v>27</v>
      </c>
      <c r="B35" s="46" t="s">
        <v>93</v>
      </c>
      <c r="C35" s="47"/>
      <c r="D35" s="37" t="s">
        <v>89</v>
      </c>
      <c r="E35" s="49" t="s">
        <v>21</v>
      </c>
      <c r="F35" s="49" t="s">
        <v>94</v>
      </c>
      <c r="G35" s="47">
        <v>100</v>
      </c>
      <c r="H35" s="49" t="s">
        <v>23</v>
      </c>
      <c r="I35" s="50">
        <v>30000</v>
      </c>
      <c r="J35" s="51">
        <v>100000</v>
      </c>
      <c r="K35" s="48">
        <f t="shared" si="0"/>
        <v>70000</v>
      </c>
      <c r="L35" s="54"/>
      <c r="M35" s="59"/>
    </row>
    <row r="36" spans="1:13" ht="25.5">
      <c r="A36" s="45">
        <v>28</v>
      </c>
      <c r="B36" s="46" t="s">
        <v>95</v>
      </c>
      <c r="C36" s="47"/>
      <c r="D36" s="37" t="s">
        <v>89</v>
      </c>
      <c r="E36" s="49" t="s">
        <v>73</v>
      </c>
      <c r="F36" s="49" t="s">
        <v>96</v>
      </c>
      <c r="G36" s="47">
        <v>300</v>
      </c>
      <c r="H36" s="49" t="s">
        <v>23</v>
      </c>
      <c r="I36" s="50">
        <v>59000</v>
      </c>
      <c r="J36" s="51">
        <v>195000</v>
      </c>
      <c r="K36" s="48">
        <f t="shared" si="0"/>
        <v>136000</v>
      </c>
      <c r="L36" s="54"/>
      <c r="M36" s="59"/>
    </row>
    <row r="37" spans="1:13" ht="25.5">
      <c r="A37" s="45">
        <v>29</v>
      </c>
      <c r="B37" s="46" t="s">
        <v>97</v>
      </c>
      <c r="C37" s="47"/>
      <c r="D37" s="37" t="s">
        <v>89</v>
      </c>
      <c r="E37" s="49" t="s">
        <v>21</v>
      </c>
      <c r="F37" s="49" t="s">
        <v>98</v>
      </c>
      <c r="G37" s="47">
        <v>100</v>
      </c>
      <c r="H37" s="49" t="s">
        <v>23</v>
      </c>
      <c r="I37" s="50">
        <v>101000</v>
      </c>
      <c r="J37" s="51">
        <v>330000</v>
      </c>
      <c r="K37" s="48">
        <f t="shared" si="0"/>
        <v>229000</v>
      </c>
      <c r="L37" s="54"/>
      <c r="M37" s="59"/>
    </row>
    <row r="38" spans="1:13" ht="25.5">
      <c r="A38" s="45">
        <v>30</v>
      </c>
      <c r="B38" s="46" t="s">
        <v>99</v>
      </c>
      <c r="C38" s="47"/>
      <c r="D38" s="37" t="s">
        <v>89</v>
      </c>
      <c r="E38" s="49" t="s">
        <v>21</v>
      </c>
      <c r="F38" s="49" t="s">
        <v>100</v>
      </c>
      <c r="G38" s="47">
        <v>120</v>
      </c>
      <c r="H38" s="49" t="s">
        <v>23</v>
      </c>
      <c r="I38" s="50">
        <v>60000</v>
      </c>
      <c r="J38" s="51">
        <v>200000</v>
      </c>
      <c r="K38" s="48">
        <f t="shared" si="0"/>
        <v>140000</v>
      </c>
      <c r="L38" s="54"/>
      <c r="M38" s="59"/>
    </row>
    <row r="39" spans="1:13" ht="25.5">
      <c r="A39" s="45">
        <v>31</v>
      </c>
      <c r="B39" s="46" t="s">
        <v>101</v>
      </c>
      <c r="C39" s="47"/>
      <c r="D39" s="37" t="s">
        <v>102</v>
      </c>
      <c r="E39" s="49" t="s">
        <v>21</v>
      </c>
      <c r="F39" s="49" t="s">
        <v>103</v>
      </c>
      <c r="G39" s="47">
        <v>30</v>
      </c>
      <c r="H39" s="49" t="s">
        <v>23</v>
      </c>
      <c r="I39" s="50">
        <v>90000</v>
      </c>
      <c r="J39" s="51">
        <v>240000</v>
      </c>
      <c r="K39" s="48">
        <f t="shared" si="0"/>
        <v>150000</v>
      </c>
      <c r="L39" s="52"/>
      <c r="M39" s="53" t="s">
        <v>104</v>
      </c>
    </row>
    <row r="40" spans="1:13" ht="25.5">
      <c r="A40" s="45">
        <v>32</v>
      </c>
      <c r="B40" s="47" t="s">
        <v>105</v>
      </c>
      <c r="C40" s="47"/>
      <c r="D40" s="48" t="s">
        <v>106</v>
      </c>
      <c r="E40" s="49" t="s">
        <v>107</v>
      </c>
      <c r="F40" s="49" t="s">
        <v>108</v>
      </c>
      <c r="G40" s="47">
        <v>20</v>
      </c>
      <c r="H40" s="49">
        <v>27</v>
      </c>
      <c r="I40" s="50">
        <v>76200</v>
      </c>
      <c r="J40" s="51">
        <v>238760</v>
      </c>
      <c r="K40" s="48">
        <f t="shared" si="0"/>
        <v>162560</v>
      </c>
      <c r="L40" s="54"/>
      <c r="M40" s="59"/>
    </row>
    <row r="41" spans="1:13" ht="25.5">
      <c r="A41" s="45">
        <v>33</v>
      </c>
      <c r="B41" s="47" t="s">
        <v>109</v>
      </c>
      <c r="C41" s="47"/>
      <c r="D41" s="48" t="s">
        <v>106</v>
      </c>
      <c r="E41" s="49" t="s">
        <v>21</v>
      </c>
      <c r="F41" s="49" t="s">
        <v>110</v>
      </c>
      <c r="G41" s="47">
        <v>40</v>
      </c>
      <c r="H41" s="49" t="s">
        <v>23</v>
      </c>
      <c r="I41" s="50">
        <v>50000</v>
      </c>
      <c r="J41" s="51">
        <v>140000</v>
      </c>
      <c r="K41" s="48">
        <f t="shared" si="0"/>
        <v>90000</v>
      </c>
      <c r="L41" s="54"/>
      <c r="M41" s="59"/>
    </row>
    <row r="42" spans="1:13" ht="25.5">
      <c r="A42" s="45">
        <v>34</v>
      </c>
      <c r="B42" s="47" t="s">
        <v>111</v>
      </c>
      <c r="C42" s="47"/>
      <c r="D42" s="48" t="s">
        <v>112</v>
      </c>
      <c r="E42" s="49" t="s">
        <v>21</v>
      </c>
      <c r="F42" s="49" t="s">
        <v>113</v>
      </c>
      <c r="G42" s="47">
        <v>300</v>
      </c>
      <c r="H42" s="49"/>
      <c r="I42" s="50">
        <v>923000</v>
      </c>
      <c r="J42" s="51">
        <v>1347000</v>
      </c>
      <c r="K42" s="48">
        <f t="shared" si="0"/>
        <v>424000</v>
      </c>
      <c r="L42" s="52"/>
      <c r="M42" s="59"/>
    </row>
    <row r="43" spans="1:13" ht="51">
      <c r="A43" s="45">
        <v>35</v>
      </c>
      <c r="B43" s="47" t="s">
        <v>114</v>
      </c>
      <c r="C43" s="47"/>
      <c r="D43" s="48" t="s">
        <v>115</v>
      </c>
      <c r="E43" s="49" t="s">
        <v>21</v>
      </c>
      <c r="F43" s="49" t="s">
        <v>116</v>
      </c>
      <c r="G43" s="47">
        <v>30</v>
      </c>
      <c r="H43" s="49" t="s">
        <v>23</v>
      </c>
      <c r="I43" s="50">
        <v>35000</v>
      </c>
      <c r="J43" s="51">
        <v>105000</v>
      </c>
      <c r="K43" s="48">
        <f t="shared" si="0"/>
        <v>70000</v>
      </c>
      <c r="L43" s="54"/>
      <c r="M43" s="59"/>
    </row>
    <row r="44" spans="1:13" ht="25.5">
      <c r="A44" s="45">
        <v>36</v>
      </c>
      <c r="B44" s="47" t="s">
        <v>117</v>
      </c>
      <c r="C44" s="47"/>
      <c r="D44" s="48" t="s">
        <v>118</v>
      </c>
      <c r="E44" s="49" t="s">
        <v>21</v>
      </c>
      <c r="F44" s="49" t="s">
        <v>119</v>
      </c>
      <c r="G44" s="47">
        <v>15</v>
      </c>
      <c r="H44" s="49">
        <v>20</v>
      </c>
      <c r="I44" s="50">
        <v>87000</v>
      </c>
      <c r="J44" s="51">
        <v>289900</v>
      </c>
      <c r="K44" s="48">
        <f t="shared" si="0"/>
        <v>202900</v>
      </c>
      <c r="L44" s="52"/>
      <c r="M44" s="53"/>
    </row>
    <row r="45" spans="1:13" ht="25.5">
      <c r="A45" s="45">
        <v>37</v>
      </c>
      <c r="B45" s="47" t="s">
        <v>120</v>
      </c>
      <c r="C45" s="47"/>
      <c r="D45" s="48" t="s">
        <v>118</v>
      </c>
      <c r="E45" s="49" t="s">
        <v>21</v>
      </c>
      <c r="F45" s="49" t="s">
        <v>121</v>
      </c>
      <c r="G45" s="47">
        <v>35</v>
      </c>
      <c r="H45" s="49">
        <v>4</v>
      </c>
      <c r="I45" s="50">
        <v>122000</v>
      </c>
      <c r="J45" s="51">
        <v>394500</v>
      </c>
      <c r="K45" s="48">
        <f t="shared" si="0"/>
        <v>272500</v>
      </c>
      <c r="L45" s="54"/>
      <c r="M45" s="59"/>
    </row>
    <row r="46" spans="1:13" ht="25.5">
      <c r="A46" s="45">
        <v>38</v>
      </c>
      <c r="B46" s="47" t="s">
        <v>122</v>
      </c>
      <c r="C46" s="47"/>
      <c r="D46" s="48" t="s">
        <v>123</v>
      </c>
      <c r="E46" s="49" t="s">
        <v>38</v>
      </c>
      <c r="F46" s="49" t="s">
        <v>124</v>
      </c>
      <c r="G46" s="47">
        <v>60</v>
      </c>
      <c r="H46" s="49" t="s">
        <v>23</v>
      </c>
      <c r="I46" s="50">
        <v>85000</v>
      </c>
      <c r="J46" s="51">
        <v>277000</v>
      </c>
      <c r="K46" s="48">
        <f t="shared" si="0"/>
        <v>192000</v>
      </c>
      <c r="L46" s="54"/>
      <c r="M46" s="59"/>
    </row>
    <row r="47" spans="1:13" ht="25.5">
      <c r="A47" s="45">
        <v>39</v>
      </c>
      <c r="B47" s="47" t="s">
        <v>125</v>
      </c>
      <c r="C47" s="47"/>
      <c r="D47" s="48" t="s">
        <v>123</v>
      </c>
      <c r="E47" s="49" t="s">
        <v>21</v>
      </c>
      <c r="F47" s="49" t="s">
        <v>126</v>
      </c>
      <c r="G47" s="47">
        <v>110</v>
      </c>
      <c r="H47" s="49" t="s">
        <v>23</v>
      </c>
      <c r="I47" s="50">
        <v>165000</v>
      </c>
      <c r="J47" s="51">
        <v>385000</v>
      </c>
      <c r="K47" s="48">
        <f t="shared" si="0"/>
        <v>220000</v>
      </c>
      <c r="L47" s="54"/>
      <c r="M47" s="59"/>
    </row>
    <row r="48" spans="1:13" ht="53.25" customHeight="1">
      <c r="A48" s="45">
        <v>40</v>
      </c>
      <c r="B48" s="47" t="s">
        <v>127</v>
      </c>
      <c r="C48" s="47"/>
      <c r="D48" s="37" t="s">
        <v>128</v>
      </c>
      <c r="E48" s="49" t="s">
        <v>73</v>
      </c>
      <c r="F48" s="49" t="s">
        <v>129</v>
      </c>
      <c r="G48" s="47">
        <v>47</v>
      </c>
      <c r="H48" s="49" t="s">
        <v>23</v>
      </c>
      <c r="I48" s="50">
        <v>80000</v>
      </c>
      <c r="J48" s="51">
        <v>260000</v>
      </c>
      <c r="K48" s="48">
        <f t="shared" si="0"/>
        <v>180000</v>
      </c>
      <c r="L48" s="54"/>
      <c r="M48" s="59"/>
    </row>
    <row r="49" spans="1:13" ht="54" customHeight="1">
      <c r="A49" s="45">
        <v>41</v>
      </c>
      <c r="B49" s="47" t="s">
        <v>130</v>
      </c>
      <c r="C49" s="47"/>
      <c r="D49" s="37" t="s">
        <v>128</v>
      </c>
      <c r="E49" s="49" t="s">
        <v>21</v>
      </c>
      <c r="F49" s="49" t="s">
        <v>131</v>
      </c>
      <c r="G49" s="47">
        <v>60</v>
      </c>
      <c r="H49" s="49" t="s">
        <v>23</v>
      </c>
      <c r="I49" s="50">
        <v>60000</v>
      </c>
      <c r="J49" s="51">
        <v>195000</v>
      </c>
      <c r="K49" s="48">
        <f t="shared" si="0"/>
        <v>135000</v>
      </c>
      <c r="L49" s="54"/>
      <c r="M49" s="59"/>
    </row>
    <row r="50" spans="1:13" ht="54" customHeight="1">
      <c r="A50" s="45">
        <v>42</v>
      </c>
      <c r="B50" s="47" t="s">
        <v>132</v>
      </c>
      <c r="C50" s="47"/>
      <c r="D50" s="37" t="s">
        <v>128</v>
      </c>
      <c r="E50" s="49" t="s">
        <v>73</v>
      </c>
      <c r="F50" s="49" t="s">
        <v>133</v>
      </c>
      <c r="G50" s="47">
        <v>50</v>
      </c>
      <c r="H50" s="49" t="s">
        <v>23</v>
      </c>
      <c r="I50" s="50">
        <v>90000</v>
      </c>
      <c r="J50" s="51">
        <v>290000</v>
      </c>
      <c r="K50" s="48">
        <f t="shared" si="0"/>
        <v>200000</v>
      </c>
      <c r="L50" s="54"/>
      <c r="M50" s="59"/>
    </row>
    <row r="51" spans="1:13" ht="54" customHeight="1">
      <c r="A51" s="45">
        <v>43</v>
      </c>
      <c r="B51" s="47" t="s">
        <v>134</v>
      </c>
      <c r="C51" s="47"/>
      <c r="D51" s="37" t="s">
        <v>128</v>
      </c>
      <c r="E51" s="49" t="s">
        <v>38</v>
      </c>
      <c r="F51" s="49" t="s">
        <v>135</v>
      </c>
      <c r="G51" s="47">
        <v>25</v>
      </c>
      <c r="H51" s="49" t="s">
        <v>23</v>
      </c>
      <c r="I51" s="50">
        <v>45000</v>
      </c>
      <c r="J51" s="51">
        <v>145000</v>
      </c>
      <c r="K51" s="48">
        <f t="shared" si="0"/>
        <v>100000</v>
      </c>
      <c r="L51" s="54"/>
      <c r="M51" s="59"/>
    </row>
    <row r="52" spans="1:13" ht="54" customHeight="1">
      <c r="A52" s="45">
        <v>44</v>
      </c>
      <c r="B52" s="47" t="s">
        <v>136</v>
      </c>
      <c r="C52" s="47"/>
      <c r="D52" s="37" t="s">
        <v>128</v>
      </c>
      <c r="E52" s="49" t="s">
        <v>107</v>
      </c>
      <c r="F52" s="49" t="s">
        <v>137</v>
      </c>
      <c r="G52" s="47">
        <v>50</v>
      </c>
      <c r="H52" s="49" t="s">
        <v>23</v>
      </c>
      <c r="I52" s="50">
        <v>45000</v>
      </c>
      <c r="J52" s="51">
        <v>150000</v>
      </c>
      <c r="K52" s="48">
        <f t="shared" si="0"/>
        <v>105000</v>
      </c>
      <c r="L52" s="54"/>
      <c r="M52" s="59"/>
    </row>
    <row r="53" spans="1:13" ht="42" customHeight="1">
      <c r="A53" s="45">
        <v>45</v>
      </c>
      <c r="B53" s="47" t="s">
        <v>138</v>
      </c>
      <c r="C53" s="47"/>
      <c r="D53" s="37" t="s">
        <v>139</v>
      </c>
      <c r="E53" s="49" t="s">
        <v>107</v>
      </c>
      <c r="F53" s="49" t="s">
        <v>140</v>
      </c>
      <c r="G53" s="47">
        <v>100</v>
      </c>
      <c r="H53" s="49" t="s">
        <v>23</v>
      </c>
      <c r="I53" s="50">
        <v>30000</v>
      </c>
      <c r="J53" s="51">
        <v>100000</v>
      </c>
      <c r="K53" s="48">
        <f t="shared" si="0"/>
        <v>70000</v>
      </c>
      <c r="L53" s="54"/>
      <c r="M53" s="59"/>
    </row>
    <row r="54" spans="1:13" ht="51">
      <c r="A54" s="45">
        <v>46</v>
      </c>
      <c r="B54" s="47" t="s">
        <v>141</v>
      </c>
      <c r="C54" s="47"/>
      <c r="D54" s="37" t="s">
        <v>142</v>
      </c>
      <c r="E54" s="49" t="s">
        <v>29</v>
      </c>
      <c r="F54" s="49" t="s">
        <v>143</v>
      </c>
      <c r="G54" s="47">
        <v>200</v>
      </c>
      <c r="H54" s="49" t="s">
        <v>23</v>
      </c>
      <c r="I54" s="50">
        <v>90000</v>
      </c>
      <c r="J54" s="51">
        <v>300000</v>
      </c>
      <c r="K54" s="48">
        <f t="shared" si="0"/>
        <v>210000</v>
      </c>
      <c r="L54" s="54"/>
      <c r="M54" s="59"/>
    </row>
    <row r="55" spans="1:13" ht="77.099999999999994" customHeight="1">
      <c r="A55" s="45">
        <v>47</v>
      </c>
      <c r="B55" s="47" t="s">
        <v>144</v>
      </c>
      <c r="C55" s="47"/>
      <c r="D55" s="37" t="s">
        <v>145</v>
      </c>
      <c r="E55" s="49" t="s">
        <v>42</v>
      </c>
      <c r="F55" s="49" t="s">
        <v>146</v>
      </c>
      <c r="G55" s="47">
        <v>200</v>
      </c>
      <c r="H55" s="49" t="s">
        <v>23</v>
      </c>
      <c r="I55" s="50">
        <v>138000</v>
      </c>
      <c r="J55" s="51">
        <v>448000</v>
      </c>
      <c r="K55" s="48">
        <f t="shared" si="0"/>
        <v>310000</v>
      </c>
      <c r="L55" s="54"/>
      <c r="M55" s="59"/>
    </row>
    <row r="56" spans="1:13" ht="39.950000000000003" customHeight="1">
      <c r="A56" s="45">
        <v>48</v>
      </c>
      <c r="B56" s="47" t="s">
        <v>147</v>
      </c>
      <c r="C56" s="47"/>
      <c r="D56" s="37" t="s">
        <v>148</v>
      </c>
      <c r="E56" s="49" t="s">
        <v>73</v>
      </c>
      <c r="F56" s="49" t="s">
        <v>149</v>
      </c>
      <c r="G56" s="47">
        <v>70</v>
      </c>
      <c r="H56" s="49" t="s">
        <v>23</v>
      </c>
      <c r="I56" s="50">
        <v>172000</v>
      </c>
      <c r="J56" s="51">
        <v>572000</v>
      </c>
      <c r="K56" s="48">
        <f t="shared" si="0"/>
        <v>400000</v>
      </c>
      <c r="L56" s="54"/>
      <c r="M56" s="59"/>
    </row>
    <row r="57" spans="1:13" ht="38.25">
      <c r="A57" s="45">
        <v>49</v>
      </c>
      <c r="B57" s="47" t="s">
        <v>150</v>
      </c>
      <c r="C57" s="47"/>
      <c r="D57" s="37" t="s">
        <v>148</v>
      </c>
      <c r="E57" s="49" t="s">
        <v>73</v>
      </c>
      <c r="F57" s="49" t="s">
        <v>151</v>
      </c>
      <c r="G57" s="47">
        <v>130</v>
      </c>
      <c r="H57" s="49" t="s">
        <v>23</v>
      </c>
      <c r="I57" s="50">
        <v>403600</v>
      </c>
      <c r="J57" s="51">
        <v>1345200</v>
      </c>
      <c r="K57" s="48">
        <f t="shared" si="0"/>
        <v>941600</v>
      </c>
      <c r="L57" s="54"/>
      <c r="M57" s="59"/>
    </row>
    <row r="58" spans="1:13" ht="38.25">
      <c r="A58" s="45">
        <v>50</v>
      </c>
      <c r="B58" s="47" t="s">
        <v>152</v>
      </c>
      <c r="C58" s="47"/>
      <c r="D58" s="37" t="s">
        <v>148</v>
      </c>
      <c r="E58" s="49" t="s">
        <v>107</v>
      </c>
      <c r="F58" s="49" t="s">
        <v>153</v>
      </c>
      <c r="G58" s="47">
        <v>115</v>
      </c>
      <c r="H58" s="49" t="s">
        <v>23</v>
      </c>
      <c r="I58" s="50">
        <v>45000</v>
      </c>
      <c r="J58" s="51">
        <v>150000</v>
      </c>
      <c r="K58" s="48">
        <f t="shared" si="0"/>
        <v>105000</v>
      </c>
      <c r="L58" s="54"/>
      <c r="M58" s="59"/>
    </row>
    <row r="59" spans="1:13" ht="38.25">
      <c r="A59" s="45">
        <v>51</v>
      </c>
      <c r="B59" s="47" t="s">
        <v>154</v>
      </c>
      <c r="C59" s="47"/>
      <c r="D59" s="37" t="s">
        <v>148</v>
      </c>
      <c r="E59" s="49" t="s">
        <v>107</v>
      </c>
      <c r="F59" s="49" t="s">
        <v>155</v>
      </c>
      <c r="G59" s="47">
        <v>87</v>
      </c>
      <c r="H59" s="49" t="s">
        <v>23</v>
      </c>
      <c r="I59" s="50">
        <v>300000</v>
      </c>
      <c r="J59" s="51">
        <v>483050</v>
      </c>
      <c r="K59" s="48">
        <f t="shared" si="0"/>
        <v>183050</v>
      </c>
      <c r="L59" s="54"/>
      <c r="M59" s="59"/>
    </row>
    <row r="60" spans="1:13" ht="38.25">
      <c r="A60" s="45">
        <v>52</v>
      </c>
      <c r="B60" s="47" t="s">
        <v>156</v>
      </c>
      <c r="C60" s="47"/>
      <c r="D60" s="37" t="s">
        <v>148</v>
      </c>
      <c r="E60" s="49" t="s">
        <v>107</v>
      </c>
      <c r="F60" s="49" t="s">
        <v>157</v>
      </c>
      <c r="G60" s="47">
        <v>120</v>
      </c>
      <c r="H60" s="49" t="s">
        <v>23</v>
      </c>
      <c r="I60" s="50">
        <v>84000</v>
      </c>
      <c r="J60" s="51">
        <v>280000</v>
      </c>
      <c r="K60" s="48">
        <f t="shared" si="0"/>
        <v>196000</v>
      </c>
      <c r="L60" s="54"/>
      <c r="M60" s="59"/>
    </row>
    <row r="61" spans="1:13" ht="38.25">
      <c r="A61" s="45">
        <v>53</v>
      </c>
      <c r="B61" s="47" t="s">
        <v>158</v>
      </c>
      <c r="C61" s="47"/>
      <c r="D61" s="37" t="s">
        <v>148</v>
      </c>
      <c r="E61" s="49" t="s">
        <v>21</v>
      </c>
      <c r="F61" s="49" t="s">
        <v>159</v>
      </c>
      <c r="G61" s="47">
        <v>60</v>
      </c>
      <c r="H61" s="49">
        <v>22</v>
      </c>
      <c r="I61" s="50">
        <v>66000</v>
      </c>
      <c r="J61" s="51">
        <v>216000</v>
      </c>
      <c r="K61" s="48">
        <f t="shared" si="0"/>
        <v>150000</v>
      </c>
      <c r="L61" s="54"/>
      <c r="M61" s="59"/>
    </row>
    <row r="62" spans="1:13" ht="38.25">
      <c r="A62" s="45">
        <v>54</v>
      </c>
      <c r="B62" s="47" t="s">
        <v>160</v>
      </c>
      <c r="C62" s="47"/>
      <c r="D62" s="37" t="s">
        <v>148</v>
      </c>
      <c r="E62" s="49" t="s">
        <v>73</v>
      </c>
      <c r="F62" s="49" t="s">
        <v>161</v>
      </c>
      <c r="G62" s="47">
        <v>30</v>
      </c>
      <c r="H62" s="49" t="s">
        <v>23</v>
      </c>
      <c r="I62" s="50">
        <v>56000</v>
      </c>
      <c r="J62" s="51">
        <v>186000</v>
      </c>
      <c r="K62" s="48">
        <f t="shared" si="0"/>
        <v>130000</v>
      </c>
      <c r="L62" s="54"/>
      <c r="M62" s="59"/>
    </row>
    <row r="63" spans="1:13" ht="38.25">
      <c r="A63" s="45">
        <v>55</v>
      </c>
      <c r="B63" s="47" t="s">
        <v>162</v>
      </c>
      <c r="C63" s="47"/>
      <c r="D63" s="37" t="s">
        <v>148</v>
      </c>
      <c r="E63" s="49" t="s">
        <v>21</v>
      </c>
      <c r="F63" s="49" t="s">
        <v>163</v>
      </c>
      <c r="G63" s="47">
        <v>50</v>
      </c>
      <c r="H63" s="49" t="s">
        <v>23</v>
      </c>
      <c r="I63" s="50">
        <v>30000</v>
      </c>
      <c r="J63" s="51">
        <v>100000</v>
      </c>
      <c r="K63" s="48">
        <f t="shared" si="0"/>
        <v>70000</v>
      </c>
      <c r="L63" s="54"/>
      <c r="M63" s="59"/>
    </row>
    <row r="64" spans="1:13" ht="38.25">
      <c r="A64" s="45">
        <v>56</v>
      </c>
      <c r="B64" s="47" t="s">
        <v>164</v>
      </c>
      <c r="C64" s="47"/>
      <c r="D64" s="37" t="s">
        <v>148</v>
      </c>
      <c r="E64" s="49" t="s">
        <v>73</v>
      </c>
      <c r="F64" s="49" t="s">
        <v>165</v>
      </c>
      <c r="G64" s="47">
        <v>130</v>
      </c>
      <c r="H64" s="49" t="s">
        <v>23</v>
      </c>
      <c r="I64" s="50">
        <v>68400</v>
      </c>
      <c r="J64" s="51">
        <v>228000</v>
      </c>
      <c r="K64" s="48">
        <f t="shared" si="0"/>
        <v>159600</v>
      </c>
      <c r="L64" s="54"/>
      <c r="M64" s="59"/>
    </row>
    <row r="65" spans="1:13" ht="38.25">
      <c r="A65" s="45">
        <v>57</v>
      </c>
      <c r="B65" s="47" t="s">
        <v>166</v>
      </c>
      <c r="C65" s="47"/>
      <c r="D65" s="37" t="s">
        <v>148</v>
      </c>
      <c r="E65" s="49" t="s">
        <v>21</v>
      </c>
      <c r="F65" s="49" t="s">
        <v>167</v>
      </c>
      <c r="G65" s="47">
        <v>115</v>
      </c>
      <c r="H65" s="49" t="s">
        <v>23</v>
      </c>
      <c r="I65" s="50">
        <v>30000</v>
      </c>
      <c r="J65" s="51">
        <v>100000</v>
      </c>
      <c r="K65" s="48">
        <f t="shared" si="0"/>
        <v>70000</v>
      </c>
      <c r="L65" s="54"/>
      <c r="M65" s="59"/>
    </row>
    <row r="66" spans="1:13" ht="38.25">
      <c r="A66" s="45">
        <v>58</v>
      </c>
      <c r="B66" s="47" t="s">
        <v>168</v>
      </c>
      <c r="C66" s="47"/>
      <c r="D66" s="37" t="s">
        <v>148</v>
      </c>
      <c r="E66" s="49" t="s">
        <v>107</v>
      </c>
      <c r="F66" s="49" t="s">
        <v>169</v>
      </c>
      <c r="G66" s="47">
        <v>115</v>
      </c>
      <c r="H66" s="49" t="s">
        <v>23</v>
      </c>
      <c r="I66" s="50">
        <v>90000</v>
      </c>
      <c r="J66" s="51">
        <v>300000</v>
      </c>
      <c r="K66" s="48">
        <f t="shared" si="0"/>
        <v>210000</v>
      </c>
      <c r="L66" s="54"/>
      <c r="M66" s="59"/>
    </row>
    <row r="67" spans="1:13" ht="38.25">
      <c r="A67" s="45">
        <v>59</v>
      </c>
      <c r="B67" s="47" t="s">
        <v>170</v>
      </c>
      <c r="C67" s="47"/>
      <c r="D67" s="37" t="s">
        <v>148</v>
      </c>
      <c r="E67" s="49" t="s">
        <v>107</v>
      </c>
      <c r="F67" s="49" t="s">
        <v>171</v>
      </c>
      <c r="G67" s="47">
        <v>115</v>
      </c>
      <c r="H67" s="49" t="s">
        <v>23</v>
      </c>
      <c r="I67" s="50">
        <v>90000</v>
      </c>
      <c r="J67" s="51">
        <v>300000</v>
      </c>
      <c r="K67" s="48">
        <f t="shared" si="0"/>
        <v>210000</v>
      </c>
      <c r="L67" s="54"/>
      <c r="M67" s="59"/>
    </row>
    <row r="68" spans="1:13" ht="38.25">
      <c r="A68" s="45">
        <v>60</v>
      </c>
      <c r="B68" s="47" t="s">
        <v>172</v>
      </c>
      <c r="C68" s="47"/>
      <c r="D68" s="37" t="s">
        <v>148</v>
      </c>
      <c r="E68" s="49" t="s">
        <v>107</v>
      </c>
      <c r="F68" s="49" t="s">
        <v>173</v>
      </c>
      <c r="G68" s="47">
        <v>240</v>
      </c>
      <c r="H68" s="49">
        <v>40</v>
      </c>
      <c r="I68" s="50">
        <v>86000</v>
      </c>
      <c r="J68" s="51">
        <v>286000</v>
      </c>
      <c r="K68" s="48">
        <f t="shared" si="0"/>
        <v>200000</v>
      </c>
      <c r="L68" s="54"/>
      <c r="M68" s="59"/>
    </row>
    <row r="69" spans="1:13" ht="39.75" customHeight="1">
      <c r="A69" s="45">
        <v>61</v>
      </c>
      <c r="B69" s="47" t="s">
        <v>174</v>
      </c>
      <c r="C69" s="47"/>
      <c r="D69" s="37" t="s">
        <v>148</v>
      </c>
      <c r="E69" s="49" t="s">
        <v>107</v>
      </c>
      <c r="F69" s="49" t="s">
        <v>175</v>
      </c>
      <c r="G69" s="47">
        <v>50</v>
      </c>
      <c r="H69" s="49" t="s">
        <v>23</v>
      </c>
      <c r="I69" s="50">
        <v>45000</v>
      </c>
      <c r="J69" s="51">
        <v>150000</v>
      </c>
      <c r="K69" s="48">
        <f t="shared" si="0"/>
        <v>105000</v>
      </c>
      <c r="L69" s="54"/>
      <c r="M69" s="59"/>
    </row>
    <row r="70" spans="1:13" ht="38.25">
      <c r="A70" s="45">
        <v>62</v>
      </c>
      <c r="B70" s="47" t="s">
        <v>176</v>
      </c>
      <c r="C70" s="47"/>
      <c r="D70" s="37" t="s">
        <v>148</v>
      </c>
      <c r="E70" s="49" t="s">
        <v>21</v>
      </c>
      <c r="F70" s="49" t="s">
        <v>177</v>
      </c>
      <c r="G70" s="47">
        <v>548</v>
      </c>
      <c r="H70" s="49">
        <v>25</v>
      </c>
      <c r="I70" s="50">
        <v>83700</v>
      </c>
      <c r="J70" s="51">
        <v>279000</v>
      </c>
      <c r="K70" s="48">
        <f t="shared" si="0"/>
        <v>195300</v>
      </c>
      <c r="L70" s="54"/>
      <c r="M70" s="59"/>
    </row>
    <row r="71" spans="1:13" ht="39.75" customHeight="1">
      <c r="A71" s="45">
        <v>63</v>
      </c>
      <c r="B71" s="47" t="s">
        <v>178</v>
      </c>
      <c r="C71" s="47"/>
      <c r="D71" s="37" t="s">
        <v>148</v>
      </c>
      <c r="E71" s="49" t="s">
        <v>21</v>
      </c>
      <c r="F71" s="49" t="s">
        <v>179</v>
      </c>
      <c r="G71" s="47">
        <v>200</v>
      </c>
      <c r="H71" s="49" t="s">
        <v>23</v>
      </c>
      <c r="I71" s="50">
        <v>360000</v>
      </c>
      <c r="J71" s="51">
        <v>860000</v>
      </c>
      <c r="K71" s="48">
        <f t="shared" si="0"/>
        <v>500000</v>
      </c>
      <c r="L71" s="54"/>
      <c r="M71" s="59"/>
    </row>
    <row r="72" spans="1:13" ht="25.5">
      <c r="A72" s="45">
        <v>64</v>
      </c>
      <c r="B72" s="47" t="s">
        <v>180</v>
      </c>
      <c r="C72" s="47"/>
      <c r="D72" s="48" t="s">
        <v>181</v>
      </c>
      <c r="E72" s="49" t="s">
        <v>21</v>
      </c>
      <c r="F72" s="49" t="s">
        <v>182</v>
      </c>
      <c r="G72" s="47">
        <v>200</v>
      </c>
      <c r="H72" s="49" t="s">
        <v>23</v>
      </c>
      <c r="I72" s="50">
        <v>45000</v>
      </c>
      <c r="J72" s="51">
        <v>145000</v>
      </c>
      <c r="K72" s="48">
        <f t="shared" si="0"/>
        <v>100000</v>
      </c>
      <c r="L72" s="54"/>
      <c r="M72" s="59"/>
    </row>
    <row r="73" spans="1:13" ht="38.25">
      <c r="A73" s="45">
        <v>65</v>
      </c>
      <c r="B73" s="47" t="s">
        <v>183</v>
      </c>
      <c r="C73" s="47"/>
      <c r="D73" s="48" t="s">
        <v>184</v>
      </c>
      <c r="E73" s="49" t="s">
        <v>107</v>
      </c>
      <c r="F73" s="49" t="s">
        <v>185</v>
      </c>
      <c r="G73" s="47">
        <v>2000</v>
      </c>
      <c r="H73" s="49" t="s">
        <v>23</v>
      </c>
      <c r="I73" s="50">
        <v>589050</v>
      </c>
      <c r="J73" s="51">
        <v>1963500</v>
      </c>
      <c r="K73" s="48">
        <f t="shared" si="0"/>
        <v>1374450</v>
      </c>
      <c r="L73" s="54"/>
      <c r="M73" s="59"/>
    </row>
    <row r="74" spans="1:13" ht="38.25">
      <c r="A74" s="45">
        <v>66</v>
      </c>
      <c r="B74" s="47" t="s">
        <v>186</v>
      </c>
      <c r="C74" s="47"/>
      <c r="D74" s="48" t="s">
        <v>187</v>
      </c>
      <c r="E74" s="49" t="s">
        <v>42</v>
      </c>
      <c r="F74" s="49" t="s">
        <v>188</v>
      </c>
      <c r="G74" s="47">
        <v>19</v>
      </c>
      <c r="H74" s="49" t="s">
        <v>23</v>
      </c>
      <c r="I74" s="50">
        <v>90000</v>
      </c>
      <c r="J74" s="51">
        <v>300000</v>
      </c>
      <c r="K74" s="48">
        <f t="shared" ref="K74:K98" si="1">J74-I74</f>
        <v>210000</v>
      </c>
      <c r="L74" s="54"/>
      <c r="M74" s="59"/>
    </row>
    <row r="75" spans="1:13" ht="25.5">
      <c r="A75" s="45">
        <v>67</v>
      </c>
      <c r="B75" s="47" t="s">
        <v>189</v>
      </c>
      <c r="C75" s="47"/>
      <c r="D75" s="48" t="s">
        <v>190</v>
      </c>
      <c r="E75" s="49" t="s">
        <v>21</v>
      </c>
      <c r="F75" s="49" t="s">
        <v>191</v>
      </c>
      <c r="G75" s="47">
        <v>138</v>
      </c>
      <c r="H75" s="49" t="s">
        <v>23</v>
      </c>
      <c r="I75" s="50">
        <v>135000</v>
      </c>
      <c r="J75" s="51">
        <v>245000</v>
      </c>
      <c r="K75" s="48">
        <f t="shared" si="1"/>
        <v>110000</v>
      </c>
      <c r="L75" s="54"/>
      <c r="M75" s="59"/>
    </row>
    <row r="76" spans="1:13" ht="25.5">
      <c r="A76" s="45">
        <v>68</v>
      </c>
      <c r="B76" s="47" t="s">
        <v>192</v>
      </c>
      <c r="C76" s="47"/>
      <c r="D76" s="48" t="s">
        <v>190</v>
      </c>
      <c r="E76" s="49" t="s">
        <v>21</v>
      </c>
      <c r="F76" s="49" t="s">
        <v>193</v>
      </c>
      <c r="G76" s="47">
        <v>80</v>
      </c>
      <c r="H76" s="49" t="s">
        <v>23</v>
      </c>
      <c r="I76" s="50">
        <v>150000</v>
      </c>
      <c r="J76" s="51">
        <v>400000</v>
      </c>
      <c r="K76" s="48">
        <f t="shared" si="1"/>
        <v>250000</v>
      </c>
      <c r="L76" s="54"/>
      <c r="M76" s="59"/>
    </row>
    <row r="77" spans="1:13" ht="25.5">
      <c r="A77" s="45">
        <v>69</v>
      </c>
      <c r="B77" s="47" t="s">
        <v>194</v>
      </c>
      <c r="C77" s="47"/>
      <c r="D77" s="48" t="s">
        <v>190</v>
      </c>
      <c r="E77" s="49" t="s">
        <v>21</v>
      </c>
      <c r="F77" s="49" t="s">
        <v>195</v>
      </c>
      <c r="G77" s="47">
        <v>15</v>
      </c>
      <c r="H77" s="49" t="s">
        <v>23</v>
      </c>
      <c r="I77" s="50">
        <v>85000</v>
      </c>
      <c r="J77" s="51">
        <v>170000</v>
      </c>
      <c r="K77" s="48">
        <f t="shared" si="1"/>
        <v>85000</v>
      </c>
      <c r="L77" s="54"/>
      <c r="M77" s="59"/>
    </row>
    <row r="78" spans="1:13" ht="25.5">
      <c r="A78" s="45">
        <v>70</v>
      </c>
      <c r="B78" s="47" t="s">
        <v>196</v>
      </c>
      <c r="C78" s="47"/>
      <c r="D78" s="48" t="s">
        <v>197</v>
      </c>
      <c r="E78" s="49" t="s">
        <v>21</v>
      </c>
      <c r="F78" s="49" t="s">
        <v>198</v>
      </c>
      <c r="G78" s="47">
        <v>63</v>
      </c>
      <c r="H78" s="49" t="s">
        <v>23</v>
      </c>
      <c r="I78" s="50">
        <v>111000</v>
      </c>
      <c r="J78" s="51">
        <v>370000</v>
      </c>
      <c r="K78" s="48">
        <f t="shared" si="1"/>
        <v>259000</v>
      </c>
      <c r="L78" s="52"/>
      <c r="M78" s="59"/>
    </row>
    <row r="79" spans="1:13" ht="38.25">
      <c r="A79" s="45">
        <v>71</v>
      </c>
      <c r="B79" s="47" t="s">
        <v>199</v>
      </c>
      <c r="C79" s="47"/>
      <c r="D79" s="48" t="s">
        <v>200</v>
      </c>
      <c r="E79" s="49" t="s">
        <v>29</v>
      </c>
      <c r="F79" s="49" t="s">
        <v>201</v>
      </c>
      <c r="G79" s="47">
        <v>120</v>
      </c>
      <c r="H79" s="49">
        <v>84</v>
      </c>
      <c r="I79" s="50">
        <v>168000</v>
      </c>
      <c r="J79" s="51">
        <v>268000</v>
      </c>
      <c r="K79" s="48">
        <f t="shared" si="1"/>
        <v>100000</v>
      </c>
      <c r="L79" s="54"/>
      <c r="M79" s="59"/>
    </row>
    <row r="80" spans="1:13" ht="25.5">
      <c r="A80" s="45">
        <v>72</v>
      </c>
      <c r="B80" s="47" t="s">
        <v>202</v>
      </c>
      <c r="C80" s="47"/>
      <c r="D80" s="48" t="s">
        <v>200</v>
      </c>
      <c r="E80" s="49" t="s">
        <v>73</v>
      </c>
      <c r="F80" s="49" t="s">
        <v>203</v>
      </c>
      <c r="G80" s="47">
        <v>137</v>
      </c>
      <c r="H80" s="49" t="s">
        <v>23</v>
      </c>
      <c r="I80" s="50">
        <v>376000</v>
      </c>
      <c r="J80" s="51">
        <v>548000</v>
      </c>
      <c r="K80" s="48">
        <f t="shared" si="1"/>
        <v>172000</v>
      </c>
      <c r="L80" s="54"/>
      <c r="M80" s="59"/>
    </row>
    <row r="81" spans="1:13" ht="38.25">
      <c r="A81" s="45">
        <v>73</v>
      </c>
      <c r="B81" s="47" t="s">
        <v>204</v>
      </c>
      <c r="C81" s="47"/>
      <c r="D81" s="48" t="s">
        <v>205</v>
      </c>
      <c r="E81" s="49" t="s">
        <v>38</v>
      </c>
      <c r="F81" s="49" t="s">
        <v>206</v>
      </c>
      <c r="G81" s="47">
        <v>30</v>
      </c>
      <c r="H81" s="49" t="s">
        <v>23</v>
      </c>
      <c r="I81" s="50">
        <v>120000</v>
      </c>
      <c r="J81" s="51">
        <v>355000</v>
      </c>
      <c r="K81" s="48">
        <f t="shared" si="1"/>
        <v>235000</v>
      </c>
      <c r="L81" s="54"/>
      <c r="M81" s="59"/>
    </row>
    <row r="82" spans="1:13" ht="25.5">
      <c r="A82" s="45">
        <v>74</v>
      </c>
      <c r="B82" s="47" t="s">
        <v>207</v>
      </c>
      <c r="C82" s="47"/>
      <c r="D82" s="48" t="s">
        <v>208</v>
      </c>
      <c r="E82" s="49" t="s">
        <v>21</v>
      </c>
      <c r="F82" s="49" t="s">
        <v>209</v>
      </c>
      <c r="G82" s="47">
        <v>25</v>
      </c>
      <c r="H82" s="49">
        <v>470</v>
      </c>
      <c r="I82" s="50">
        <v>235000</v>
      </c>
      <c r="J82" s="51">
        <v>635000</v>
      </c>
      <c r="K82" s="48">
        <f t="shared" si="1"/>
        <v>400000</v>
      </c>
      <c r="L82" s="54"/>
      <c r="M82" s="59"/>
    </row>
    <row r="83" spans="1:13" ht="25.5">
      <c r="A83" s="45">
        <v>75</v>
      </c>
      <c r="B83" s="47" t="s">
        <v>210</v>
      </c>
      <c r="C83" s="47"/>
      <c r="D83" s="48" t="s">
        <v>211</v>
      </c>
      <c r="E83" s="49" t="s">
        <v>21</v>
      </c>
      <c r="F83" s="49" t="s">
        <v>212</v>
      </c>
      <c r="G83" s="47">
        <v>250</v>
      </c>
      <c r="H83" s="49">
        <v>20</v>
      </c>
      <c r="I83" s="50">
        <v>60000</v>
      </c>
      <c r="J83" s="51">
        <v>120000</v>
      </c>
      <c r="K83" s="48">
        <f t="shared" si="1"/>
        <v>60000</v>
      </c>
      <c r="L83" s="54"/>
      <c r="M83" s="59"/>
    </row>
    <row r="84" spans="1:13" ht="25.5">
      <c r="A84" s="45">
        <v>76</v>
      </c>
      <c r="B84" s="47" t="s">
        <v>213</v>
      </c>
      <c r="C84" s="47"/>
      <c r="D84" s="48" t="s">
        <v>211</v>
      </c>
      <c r="E84" s="49" t="s">
        <v>107</v>
      </c>
      <c r="F84" s="49" t="s">
        <v>214</v>
      </c>
      <c r="G84" s="47">
        <v>35</v>
      </c>
      <c r="H84" s="49">
        <v>15</v>
      </c>
      <c r="I84" s="50">
        <v>30000</v>
      </c>
      <c r="J84" s="51">
        <v>80000</v>
      </c>
      <c r="K84" s="48">
        <f t="shared" si="1"/>
        <v>50000</v>
      </c>
      <c r="L84" s="54"/>
      <c r="M84" s="59"/>
    </row>
    <row r="85" spans="1:13" ht="25.5">
      <c r="A85" s="45">
        <v>77</v>
      </c>
      <c r="B85" s="47" t="s">
        <v>215</v>
      </c>
      <c r="C85" s="47"/>
      <c r="D85" s="48" t="s">
        <v>211</v>
      </c>
      <c r="E85" s="49" t="s">
        <v>21</v>
      </c>
      <c r="F85" s="49" t="s">
        <v>216</v>
      </c>
      <c r="G85" s="47">
        <v>500</v>
      </c>
      <c r="H85" s="49">
        <v>10</v>
      </c>
      <c r="I85" s="50">
        <v>48000</v>
      </c>
      <c r="J85" s="51">
        <v>128000</v>
      </c>
      <c r="K85" s="48">
        <f t="shared" si="1"/>
        <v>80000</v>
      </c>
      <c r="L85" s="54"/>
      <c r="M85" s="59"/>
    </row>
    <row r="86" spans="1:13" ht="25.5">
      <c r="A86" s="45">
        <v>78</v>
      </c>
      <c r="B86" s="47" t="s">
        <v>217</v>
      </c>
      <c r="C86" s="47"/>
      <c r="D86" s="48" t="s">
        <v>211</v>
      </c>
      <c r="E86" s="49" t="s">
        <v>107</v>
      </c>
      <c r="F86" s="49" t="s">
        <v>218</v>
      </c>
      <c r="G86" s="47">
        <v>80</v>
      </c>
      <c r="H86" s="49">
        <v>13</v>
      </c>
      <c r="I86" s="50">
        <v>40000</v>
      </c>
      <c r="J86" s="51">
        <v>115000</v>
      </c>
      <c r="K86" s="48">
        <f t="shared" si="1"/>
        <v>75000</v>
      </c>
      <c r="L86" s="54"/>
      <c r="M86" s="59"/>
    </row>
    <row r="87" spans="1:13" ht="38.25">
      <c r="A87" s="45">
        <v>79</v>
      </c>
      <c r="B87" s="47" t="s">
        <v>219</v>
      </c>
      <c r="C87" s="47"/>
      <c r="D87" s="48" t="s">
        <v>211</v>
      </c>
      <c r="E87" s="49" t="s">
        <v>42</v>
      </c>
      <c r="F87" s="49" t="s">
        <v>220</v>
      </c>
      <c r="G87" s="47">
        <v>400</v>
      </c>
      <c r="H87" s="49">
        <v>50</v>
      </c>
      <c r="I87" s="50">
        <v>100000</v>
      </c>
      <c r="J87" s="51">
        <v>300000</v>
      </c>
      <c r="K87" s="48">
        <f t="shared" si="1"/>
        <v>200000</v>
      </c>
      <c r="L87" s="54"/>
      <c r="M87" s="59"/>
    </row>
    <row r="88" spans="1:13" ht="38.25">
      <c r="A88" s="45">
        <v>80</v>
      </c>
      <c r="B88" s="47" t="s">
        <v>221</v>
      </c>
      <c r="C88" s="47"/>
      <c r="D88" s="48" t="s">
        <v>211</v>
      </c>
      <c r="E88" s="49" t="s">
        <v>38</v>
      </c>
      <c r="F88" s="49" t="s">
        <v>222</v>
      </c>
      <c r="G88" s="47">
        <v>30</v>
      </c>
      <c r="H88" s="49">
        <v>12</v>
      </c>
      <c r="I88" s="50">
        <v>105000</v>
      </c>
      <c r="J88" s="51">
        <v>345000</v>
      </c>
      <c r="K88" s="48">
        <f t="shared" si="1"/>
        <v>240000</v>
      </c>
      <c r="L88" s="54"/>
      <c r="M88" s="59"/>
    </row>
    <row r="89" spans="1:13" ht="25.5">
      <c r="A89" s="45">
        <v>81</v>
      </c>
      <c r="B89" s="47" t="s">
        <v>223</v>
      </c>
      <c r="C89" s="47"/>
      <c r="D89" s="48" t="s">
        <v>224</v>
      </c>
      <c r="E89" s="49" t="s">
        <v>21</v>
      </c>
      <c r="F89" s="49" t="s">
        <v>225</v>
      </c>
      <c r="G89" s="47">
        <v>30</v>
      </c>
      <c r="H89" s="49" t="s">
        <v>23</v>
      </c>
      <c r="I89" s="50">
        <v>30000</v>
      </c>
      <c r="J89" s="51">
        <v>100000</v>
      </c>
      <c r="K89" s="48">
        <f t="shared" si="1"/>
        <v>70000</v>
      </c>
      <c r="L89" s="54"/>
      <c r="M89" s="59"/>
    </row>
    <row r="90" spans="1:13" ht="25.5">
      <c r="A90" s="45">
        <v>82</v>
      </c>
      <c r="B90" s="47" t="s">
        <v>226</v>
      </c>
      <c r="C90" s="47"/>
      <c r="D90" s="48" t="s">
        <v>227</v>
      </c>
      <c r="E90" s="49" t="s">
        <v>73</v>
      </c>
      <c r="F90" s="49" t="s">
        <v>228</v>
      </c>
      <c r="G90" s="47">
        <v>100</v>
      </c>
      <c r="H90" s="49">
        <v>400</v>
      </c>
      <c r="I90" s="50">
        <v>500000</v>
      </c>
      <c r="J90" s="51">
        <v>1000000</v>
      </c>
      <c r="K90" s="48">
        <f t="shared" si="1"/>
        <v>500000</v>
      </c>
      <c r="L90" s="54"/>
      <c r="M90" s="59"/>
    </row>
    <row r="91" spans="1:13" ht="25.5">
      <c r="A91" s="45">
        <v>83</v>
      </c>
      <c r="B91" s="47" t="s">
        <v>229</v>
      </c>
      <c r="C91" s="47"/>
      <c r="D91" s="48" t="s">
        <v>230</v>
      </c>
      <c r="E91" s="49" t="s">
        <v>73</v>
      </c>
      <c r="F91" s="49" t="s">
        <v>231</v>
      </c>
      <c r="G91" s="47">
        <v>2000</v>
      </c>
      <c r="H91" s="49" t="s">
        <v>23</v>
      </c>
      <c r="I91" s="50">
        <v>135000</v>
      </c>
      <c r="J91" s="51">
        <v>450000</v>
      </c>
      <c r="K91" s="48">
        <f t="shared" si="1"/>
        <v>315000</v>
      </c>
      <c r="L91" s="54"/>
      <c r="M91" s="59"/>
    </row>
    <row r="92" spans="1:13" ht="25.5">
      <c r="A92" s="45">
        <v>84</v>
      </c>
      <c r="B92" s="47" t="s">
        <v>232</v>
      </c>
      <c r="C92" s="47"/>
      <c r="D92" s="48" t="s">
        <v>233</v>
      </c>
      <c r="E92" s="49" t="s">
        <v>21</v>
      </c>
      <c r="F92" s="49" t="s">
        <v>234</v>
      </c>
      <c r="G92" s="47">
        <v>1050</v>
      </c>
      <c r="H92" s="49" t="s">
        <v>23</v>
      </c>
      <c r="I92" s="50">
        <v>200000</v>
      </c>
      <c r="J92" s="51">
        <v>415000</v>
      </c>
      <c r="K92" s="48">
        <f t="shared" si="1"/>
        <v>215000</v>
      </c>
      <c r="L92" s="54"/>
      <c r="M92" s="59"/>
    </row>
    <row r="93" spans="1:13" ht="25.5">
      <c r="A93" s="45">
        <v>85</v>
      </c>
      <c r="B93" s="47" t="s">
        <v>235</v>
      </c>
      <c r="C93" s="47"/>
      <c r="D93" s="48" t="s">
        <v>236</v>
      </c>
      <c r="E93" s="49" t="s">
        <v>21</v>
      </c>
      <c r="F93" s="49" t="s">
        <v>237</v>
      </c>
      <c r="G93" s="47">
        <v>40</v>
      </c>
      <c r="H93" s="49" t="s">
        <v>23</v>
      </c>
      <c r="I93" s="50">
        <v>43000</v>
      </c>
      <c r="J93" s="51">
        <v>143000</v>
      </c>
      <c r="K93" s="48">
        <f t="shared" si="1"/>
        <v>100000</v>
      </c>
      <c r="L93" s="54"/>
      <c r="M93" s="59"/>
    </row>
    <row r="94" spans="1:13" ht="25.5">
      <c r="A94" s="45">
        <v>86</v>
      </c>
      <c r="B94" s="47" t="s">
        <v>238</v>
      </c>
      <c r="C94" s="47"/>
      <c r="D94" s="48" t="s">
        <v>239</v>
      </c>
      <c r="E94" s="49" t="s">
        <v>21</v>
      </c>
      <c r="F94" s="49" t="s">
        <v>240</v>
      </c>
      <c r="G94" s="47">
        <v>100</v>
      </c>
      <c r="H94" s="49">
        <v>50</v>
      </c>
      <c r="I94" s="50">
        <v>125000</v>
      </c>
      <c r="J94" s="51">
        <v>245000</v>
      </c>
      <c r="K94" s="48">
        <f t="shared" si="1"/>
        <v>120000</v>
      </c>
      <c r="L94" s="54"/>
      <c r="M94" s="59"/>
    </row>
    <row r="95" spans="1:13" ht="25.5">
      <c r="A95" s="45">
        <v>87</v>
      </c>
      <c r="B95" s="47" t="s">
        <v>241</v>
      </c>
      <c r="C95" s="47"/>
      <c r="D95" s="48" t="s">
        <v>242</v>
      </c>
      <c r="E95" s="49" t="s">
        <v>21</v>
      </c>
      <c r="F95" s="49" t="s">
        <v>243</v>
      </c>
      <c r="G95" s="47">
        <v>50</v>
      </c>
      <c r="H95" s="49" t="s">
        <v>23</v>
      </c>
      <c r="I95" s="50">
        <v>140000</v>
      </c>
      <c r="J95" s="51">
        <v>206000</v>
      </c>
      <c r="K95" s="48">
        <f t="shared" si="1"/>
        <v>66000</v>
      </c>
      <c r="L95" s="52"/>
      <c r="M95" s="53"/>
    </row>
    <row r="96" spans="1:13" ht="25.5">
      <c r="A96" s="45">
        <v>88</v>
      </c>
      <c r="B96" s="47" t="s">
        <v>244</v>
      </c>
      <c r="C96" s="47"/>
      <c r="D96" s="48" t="s">
        <v>242</v>
      </c>
      <c r="E96" s="49" t="s">
        <v>21</v>
      </c>
      <c r="F96" s="49" t="s">
        <v>245</v>
      </c>
      <c r="G96" s="47">
        <v>130</v>
      </c>
      <c r="H96" s="49">
        <v>26</v>
      </c>
      <c r="I96" s="50">
        <v>65000</v>
      </c>
      <c r="J96" s="51">
        <v>144000</v>
      </c>
      <c r="K96" s="48">
        <f t="shared" si="1"/>
        <v>79000</v>
      </c>
      <c r="L96" s="52"/>
      <c r="M96" s="53"/>
    </row>
    <row r="97" spans="1:13" ht="25.5">
      <c r="A97" s="45">
        <v>89</v>
      </c>
      <c r="B97" s="47" t="s">
        <v>246</v>
      </c>
      <c r="C97" s="47"/>
      <c r="D97" s="48" t="s">
        <v>242</v>
      </c>
      <c r="E97" s="49" t="s">
        <v>21</v>
      </c>
      <c r="F97" s="49" t="s">
        <v>247</v>
      </c>
      <c r="G97" s="47">
        <v>392</v>
      </c>
      <c r="H97" s="49">
        <v>518</v>
      </c>
      <c r="I97" s="50">
        <v>27500</v>
      </c>
      <c r="J97" s="51">
        <v>87500</v>
      </c>
      <c r="K97" s="48">
        <f t="shared" si="1"/>
        <v>60000</v>
      </c>
      <c r="L97" s="52"/>
      <c r="M97" s="53"/>
    </row>
    <row r="98" spans="1:13" ht="39" thickBot="1">
      <c r="A98" s="45">
        <v>90</v>
      </c>
      <c r="B98" s="61" t="s">
        <v>248</v>
      </c>
      <c r="C98" s="61"/>
      <c r="D98" s="62" t="s">
        <v>242</v>
      </c>
      <c r="E98" s="63" t="s">
        <v>21</v>
      </c>
      <c r="F98" s="63" t="s">
        <v>249</v>
      </c>
      <c r="G98" s="61">
        <v>200</v>
      </c>
      <c r="H98" s="63" t="s">
        <v>23</v>
      </c>
      <c r="I98" s="64">
        <v>635750</v>
      </c>
      <c r="J98" s="65">
        <v>734750</v>
      </c>
      <c r="K98" s="37">
        <f t="shared" si="1"/>
        <v>99000</v>
      </c>
      <c r="L98" s="52"/>
      <c r="M98" s="53"/>
    </row>
    <row r="99" spans="1:13" ht="15" customHeight="1">
      <c r="A99" s="66"/>
      <c r="B99" s="67"/>
      <c r="C99" s="67"/>
      <c r="D99" s="68"/>
      <c r="E99" s="69"/>
      <c r="F99" s="69"/>
      <c r="G99" s="67"/>
      <c r="H99" s="69"/>
      <c r="I99" s="70"/>
      <c r="J99" s="71"/>
      <c r="K99" s="68"/>
      <c r="L99" s="72"/>
    </row>
    <row r="100" spans="1:13" ht="15" customHeight="1">
      <c r="A100" s="66"/>
      <c r="B100" s="67"/>
      <c r="C100" s="67"/>
      <c r="D100" s="68"/>
      <c r="E100" s="69"/>
      <c r="F100" s="69"/>
      <c r="G100" s="67"/>
      <c r="H100" s="69"/>
      <c r="I100" s="70"/>
      <c r="J100" s="71"/>
      <c r="K100" s="68"/>
      <c r="L100" s="72"/>
    </row>
    <row r="101" spans="1:13" ht="15" customHeight="1">
      <c r="A101" s="66"/>
      <c r="B101" s="67"/>
      <c r="C101" s="67"/>
      <c r="D101" s="68"/>
      <c r="E101" s="69"/>
      <c r="F101" s="69"/>
      <c r="G101" s="67"/>
      <c r="H101" s="69"/>
      <c r="I101" s="70"/>
      <c r="J101" s="71"/>
      <c r="K101" s="68"/>
      <c r="L101" s="72"/>
    </row>
    <row r="102" spans="1:13" ht="15" customHeight="1">
      <c r="A102" s="66"/>
      <c r="B102" s="67"/>
      <c r="C102" s="67"/>
      <c r="D102" s="68"/>
      <c r="E102" s="69"/>
      <c r="F102" s="69"/>
      <c r="G102" s="67"/>
      <c r="H102" s="69"/>
      <c r="I102" s="70"/>
      <c r="J102" s="71"/>
      <c r="K102" s="68"/>
      <c r="L102" s="72"/>
    </row>
    <row r="103" spans="1:13" ht="15" customHeight="1"/>
    <row r="104" spans="1:13" ht="15" customHeight="1">
      <c r="A104" s="78" t="s">
        <v>250</v>
      </c>
    </row>
    <row r="105" spans="1:13" ht="15" customHeight="1"/>
    <row r="106" spans="1:13" ht="15" customHeight="1">
      <c r="H106" s="79" t="s">
        <v>251</v>
      </c>
    </row>
    <row r="107" spans="1:13" ht="15" customHeight="1">
      <c r="H107" s="79" t="s">
        <v>252</v>
      </c>
    </row>
  </sheetData>
  <autoFilter ref="A8:L98"/>
  <mergeCells count="6">
    <mergeCell ref="A6:B6"/>
    <mergeCell ref="A1:B1"/>
    <mergeCell ref="A2:B2"/>
    <mergeCell ref="A3:B3"/>
    <mergeCell ref="A4:B4"/>
    <mergeCell ref="A5:B5"/>
  </mergeCells>
  <conditionalFormatting sqref="D9:D93">
    <cfRule type="expression" dxfId="25" priority="25" stopIfTrue="1">
      <formula>$K9&gt;$J9*0.7</formula>
    </cfRule>
    <cfRule type="expression" dxfId="24" priority="26" stopIfTrue="1">
      <formula>$K9&lt;=($J9*0.7)</formula>
    </cfRule>
  </conditionalFormatting>
  <conditionalFormatting sqref="D94:D98">
    <cfRule type="expression" dxfId="23" priority="23" stopIfTrue="1">
      <formula>$K94&gt;$J94*0.7</formula>
    </cfRule>
    <cfRule type="expression" dxfId="22" priority="24" stopIfTrue="1">
      <formula>$K94&lt;=($J94*0.7)</formula>
    </cfRule>
  </conditionalFormatting>
  <conditionalFormatting sqref="D48:D71">
    <cfRule type="expression" dxfId="21" priority="21" stopIfTrue="1">
      <formula>$K48&gt;$J48*0.7</formula>
    </cfRule>
    <cfRule type="expression" dxfId="20" priority="22" stopIfTrue="1">
      <formula>$K48&lt;=($J48*0.7)</formula>
    </cfRule>
  </conditionalFormatting>
  <conditionalFormatting sqref="D32:D39">
    <cfRule type="expression" dxfId="19" priority="19" stopIfTrue="1">
      <formula>$K32&gt;$J32*0.7</formula>
    </cfRule>
    <cfRule type="expression" dxfId="18" priority="20" stopIfTrue="1">
      <formula>$K32&lt;=($J32*0.7)</formula>
    </cfRule>
  </conditionalFormatting>
  <conditionalFormatting sqref="D18:D21">
    <cfRule type="expression" dxfId="17" priority="17" stopIfTrue="1">
      <formula>$K18&gt;$J18*0.7</formula>
    </cfRule>
    <cfRule type="expression" dxfId="16" priority="18" stopIfTrue="1">
      <formula>$K18&lt;=($J18*0.7)</formula>
    </cfRule>
  </conditionalFormatting>
  <conditionalFormatting sqref="D22:D26">
    <cfRule type="expression" dxfId="15" priority="15" stopIfTrue="1">
      <formula>$K22&gt;$J22*0.7</formula>
    </cfRule>
    <cfRule type="expression" dxfId="14" priority="16" stopIfTrue="1">
      <formula>$K22&lt;=($J22*0.7)</formula>
    </cfRule>
  </conditionalFormatting>
  <conditionalFormatting sqref="D94:D98">
    <cfRule type="expression" dxfId="13" priority="13" stopIfTrue="1">
      <formula>$K94&gt;$J94*0.7</formula>
    </cfRule>
    <cfRule type="expression" dxfId="12" priority="14" stopIfTrue="1">
      <formula>$K94&lt;=($J94*0.7)</formula>
    </cfRule>
  </conditionalFormatting>
  <conditionalFormatting sqref="D48:D71">
    <cfRule type="expression" dxfId="11" priority="11" stopIfTrue="1">
      <formula>$K48&gt;$J48*0.7</formula>
    </cfRule>
    <cfRule type="expression" dxfId="10" priority="12" stopIfTrue="1">
      <formula>$K48&lt;=($J48*0.7)</formula>
    </cfRule>
  </conditionalFormatting>
  <conditionalFormatting sqref="D32:D39">
    <cfRule type="expression" dxfId="9" priority="9" stopIfTrue="1">
      <formula>$K32&gt;$J32*0.7</formula>
    </cfRule>
    <cfRule type="expression" dxfId="8" priority="10" stopIfTrue="1">
      <formula>$K32&lt;=($J32*0.7)</formula>
    </cfRule>
  </conditionalFormatting>
  <conditionalFormatting sqref="D18:D21">
    <cfRule type="expression" dxfId="7" priority="7" stopIfTrue="1">
      <formula>$K18&gt;$J18*0.7</formula>
    </cfRule>
    <cfRule type="expression" dxfId="6" priority="8" stopIfTrue="1">
      <formula>$K18&lt;=($J18*0.7)</formula>
    </cfRule>
  </conditionalFormatting>
  <conditionalFormatting sqref="D22:D26">
    <cfRule type="expression" dxfId="5" priority="5" stopIfTrue="1">
      <formula>$K22&gt;$J22*0.7</formula>
    </cfRule>
    <cfRule type="expression" dxfId="4" priority="6" stopIfTrue="1">
      <formula>$K22&lt;=($J22*0.7)</formula>
    </cfRule>
  </conditionalFormatting>
  <conditionalFormatting sqref="D48:D71">
    <cfRule type="expression" dxfId="3" priority="3" stopIfTrue="1">
      <formula>$K48&gt;$J48*0.7</formula>
    </cfRule>
    <cfRule type="expression" dxfId="2" priority="4" stopIfTrue="1">
      <formula>$K48&lt;=($J48*0.7)</formula>
    </cfRule>
  </conditionalFormatting>
  <conditionalFormatting sqref="D48:D71">
    <cfRule type="expression" dxfId="1" priority="1" stopIfTrue="1">
      <formula>$K48&gt;$J48*0.7</formula>
    </cfRule>
    <cfRule type="expression" dxfId="0" priority="2" stopIfTrue="1">
      <formula>$K48&lt;=($J48*0.7)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75" fitToHeight="0" orientation="landscape" r:id="rId1"/>
  <rowBreaks count="2" manualBreakCount="2">
    <brk id="59" max="12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oktatás</vt:lpstr>
      <vt:lpstr>oktatás!Nyomtatási_cím</vt:lpstr>
      <vt:lpstr>oktatás!Nyomtatási_terület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gyulai.petra</dc:creator>
  <cp:lastModifiedBy>gyulai.petra</cp:lastModifiedBy>
  <dcterms:created xsi:type="dcterms:W3CDTF">2016-06-22T08:43:42Z</dcterms:created>
  <dcterms:modified xsi:type="dcterms:W3CDTF">2016-06-22T11:52:48Z</dcterms:modified>
</cp:coreProperties>
</file>